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135" windowWidth="19215" windowHeight="7950" tabRatio="735"/>
  </bookViews>
  <sheets>
    <sheet name="หน้า 1" sheetId="7" r:id="rId1"/>
    <sheet name="ส่วนที่ 1 ภาระงาน หน้า 2" sheetId="52" r:id="rId2"/>
    <sheet name="ส่วนที่ 2 คุณลักษณะ หน้า 3" sheetId="50" r:id="rId3"/>
    <sheet name="สรุปผลการประเมิน หน้า 4" sheetId="48" r:id="rId4"/>
    <sheet name="ชุด 2 ผลผลิต หน้า 1" sheetId="58" r:id="rId5"/>
    <sheet name="ชุด 2 สรุปผลการประเมิน หน้า 2" sheetId="59" r:id="rId6"/>
  </sheets>
  <calcPr calcId="145621"/>
</workbook>
</file>

<file path=xl/calcChain.xml><?xml version="1.0" encoding="utf-8"?>
<calcChain xmlns="http://schemas.openxmlformats.org/spreadsheetml/2006/main">
  <c r="H7" i="48" l="1"/>
  <c r="I24" i="50" l="1"/>
  <c r="I23" i="50"/>
  <c r="C24" i="52"/>
  <c r="T20" i="48" l="1"/>
  <c r="K25" i="50" l="1"/>
  <c r="I25" i="50" s="1"/>
  <c r="L25" i="50"/>
  <c r="J25" i="50"/>
  <c r="N25" i="50"/>
  <c r="M25" i="50"/>
  <c r="N24" i="50"/>
  <c r="N23" i="50"/>
  <c r="M24" i="50"/>
  <c r="M23" i="50"/>
  <c r="L24" i="50"/>
  <c r="L23" i="50"/>
  <c r="K24" i="50"/>
  <c r="K23" i="50"/>
  <c r="J24" i="50"/>
  <c r="J23" i="50"/>
  <c r="L30" i="50"/>
  <c r="L31" i="50"/>
  <c r="L32" i="50"/>
  <c r="L33" i="50"/>
  <c r="L29" i="50"/>
  <c r="J30" i="50"/>
  <c r="J31" i="50"/>
  <c r="J32" i="50"/>
  <c r="J33" i="50"/>
  <c r="J29" i="50"/>
  <c r="I33" i="50"/>
  <c r="I30" i="50"/>
  <c r="I31" i="50"/>
  <c r="I32" i="50"/>
  <c r="I29" i="50"/>
  <c r="J34" i="50" l="1"/>
  <c r="G34" i="50"/>
  <c r="I34" i="50"/>
</calcChain>
</file>

<file path=xl/sharedStrings.xml><?xml version="1.0" encoding="utf-8"?>
<sst xmlns="http://schemas.openxmlformats.org/spreadsheetml/2006/main" count="338" uniqueCount="224">
  <si>
    <t>รวม</t>
  </si>
  <si>
    <t>ดีมาก</t>
  </si>
  <si>
    <t>ดี</t>
  </si>
  <si>
    <t>ปานกลาง</t>
  </si>
  <si>
    <t>ข้อมูลส่วนบุคคล</t>
  </si>
  <si>
    <t>ผู้รับการประเมิน</t>
  </si>
  <si>
    <t>ต้องปรับปรุง</t>
  </si>
  <si>
    <t>ต่ำ</t>
  </si>
  <si>
    <t>สิ่งที่พนักงานทำได้ดี</t>
  </si>
  <si>
    <t>สิ่งที่พนักงานควรปรับปรุง</t>
  </si>
  <si>
    <t>ระดับ</t>
  </si>
  <si>
    <t>สัดส่วนน้ำหนักคะแนน</t>
  </si>
  <si>
    <t>ลงนาม</t>
  </si>
  <si>
    <t>ประธานกรรมการ</t>
  </si>
  <si>
    <t>กรรมการ</t>
  </si>
  <si>
    <t>เหตุผล</t>
  </si>
  <si>
    <t>คะแนนร้อยละ</t>
  </si>
  <si>
    <t>33.51 - 47.00</t>
  </si>
  <si>
    <t>ผู้บังคับบัญชาชั้นต้น</t>
  </si>
  <si>
    <t>(ผู้แจ้งผล)</t>
  </si>
  <si>
    <t>และแสวงหาความร่วมมือจากสมาชิกกลุ่ม</t>
  </si>
  <si>
    <t>เสริมสร้างบรรยากาศของการทำงานเป็นทีม</t>
  </si>
  <si>
    <t>ประโยชน์ต่อการปฏิบัติภารกิจของกลุ่ม</t>
  </si>
  <si>
    <t>อื่น ๆ ในกลุ่ม  แสดงความคิดเห็นที่เป็น</t>
  </si>
  <si>
    <t>ได้ทุกโอกาส  รับฟังความเห็นของสมาชิก</t>
  </si>
  <si>
    <t>กลุ่มด้วย  ทำหน้าที่ผู้นำกลุ่มหรือสมาชิกกลุ่ม</t>
  </si>
  <si>
    <t xml:space="preserve">     มีบุคลิกภาพที่ผู้อื่นปรารถนาจะทำงาน</t>
  </si>
  <si>
    <t>ระดับ  1</t>
  </si>
  <si>
    <t>ระดับ  2</t>
  </si>
  <si>
    <t>ระดับ  3</t>
  </si>
  <si>
    <t>ระดับ  4</t>
  </si>
  <si>
    <t>ระดับ  5</t>
  </si>
  <si>
    <t>สามารถชี้แจงและแนะนำให้ผู้อื่นปฏิบัติตาม</t>
  </si>
  <si>
    <t>ในความถูกต้องและตั้งมั่นในความเป็นธรรม</t>
  </si>
  <si>
    <t>เป็นแบบอย่างที่ดีให้ผู้อื่นศรัทธา ยึดมั่น</t>
  </si>
  <si>
    <t>ของมหาวิทยาลัยอย่างเคร่งครัด ปฏิบัติตน</t>
  </si>
  <si>
    <t>กฎเกณฑ์ในการทำงาน และจรรยาบรรณ</t>
  </si>
  <si>
    <t xml:space="preserve">     ประพฤติตนตามระเบียบวินัย  ข้อบังคับ</t>
  </si>
  <si>
    <t>ทันตามกำหนดเวลา</t>
  </si>
  <si>
    <t>ลำดับ</t>
  </si>
  <si>
    <t>ลำดับที่</t>
  </si>
  <si>
    <t>สถิติการลาในรอบปีประเมิน</t>
  </si>
  <si>
    <t>ครั้ง</t>
  </si>
  <si>
    <t>วัน</t>
  </si>
  <si>
    <t>ลาป่วย</t>
  </si>
  <si>
    <t>ลากิจ</t>
  </si>
  <si>
    <t>ลาเพื่อทำหมัน</t>
  </si>
  <si>
    <t>ลาคลอด</t>
  </si>
  <si>
    <t>ลาเพื่อดูแลบุตรและภรรยาหลังคลอด</t>
  </si>
  <si>
    <t>ลาเข้ารับการเตรียมพลหรือรับราชการทหาร</t>
  </si>
  <si>
    <t xml:space="preserve">ลาอื่น ๆ (ระบุ) </t>
  </si>
  <si>
    <t>ดีเยี่ยม</t>
  </si>
  <si>
    <t>90.01 - 100.00</t>
  </si>
  <si>
    <t>ข้อเสนอแนะและความเห็นเพิ่มเติม</t>
  </si>
  <si>
    <t>74.01 - 90.00</t>
  </si>
  <si>
    <t xml:space="preserve">ตารางการเทียบคะแนน </t>
  </si>
  <si>
    <t>ลาพักผ่อน</t>
  </si>
  <si>
    <t>สูงกว่าเป้าหมาย ในกรณีที่เกิดอุปสรรคก็สามารถ</t>
  </si>
  <si>
    <t>ปริมาณและคุณภาพของงานที่ทำได้</t>
  </si>
  <si>
    <t>สูงกว่าเป้าหมายที่กำหนดมากและสมบูรณ์แบบ</t>
  </si>
  <si>
    <t>สูงกว่าเป้าหมายที่กำหนด</t>
  </si>
  <si>
    <t xml:space="preserve">ปริมาณและคุณภาพของงานที่ทำได้  </t>
  </si>
  <si>
    <t>เป็นไปตามเป้าหมายที่กำหนดทุกประการ</t>
  </si>
  <si>
    <t xml:space="preserve">ต่ำกว่าเป้าหมายที่กำหนดเล็กน้อย  อยู่ในระดับที่พอยอมรับได้ </t>
  </si>
  <si>
    <t>สำเร็จตามเป้าหมายและกำหนดเวลา หมั่นติดตามความ</t>
  </si>
  <si>
    <t>คืบหน้าของงานในความรับผิดชอบอยู่เสมอ ใส่ใจที่จะ</t>
  </si>
  <si>
    <t>ปฏิบัติงานให้มีปริมาณและคุณภาพที่สมบูรณ์ที่สุดหรือ</t>
  </si>
  <si>
    <t>หาวิธีแก้ไขได้ด้วยตนเอง หรือประสานงานกับผู้เกี่ยวข้อง</t>
  </si>
  <si>
    <t>เพื่อให้งานนั้น สำเร็จได้ด้วยดี</t>
  </si>
  <si>
    <t xml:space="preserve">     เมื่อเห็นว่าหน่วยงานมีงานเพิ่มหรือมีงานด่วนที่รีบเร่ง</t>
  </si>
  <si>
    <t>จะต้องดำเนินการก็จะเสนอตัวเข้าช่วยเหลือแม้ว่าจะไม่ใช่</t>
  </si>
  <si>
    <t xml:space="preserve">งานในหน้าที่ความรับผิดชอบของตนเองโดยตรง </t>
  </si>
  <si>
    <t>เพื่อให้งานของหน่วยงานนั้น แล้วเสร็จตามเป้าหมายและ</t>
  </si>
  <si>
    <t xml:space="preserve">    สามารถรวมใจคนและสร้างแรงบันดาลใจให้ทีมงาน</t>
  </si>
  <si>
    <t>เกิดความมั่นใจในการปฏิบัติภารกิจให้สำเร็จลุล่วง</t>
  </si>
  <si>
    <t>ต้องเล็งเห็นการเปลี่ยนแปลงในอนาคตและมีวิสัยทัศน์</t>
  </si>
  <si>
    <t>ในการสร้างกลยุทธ์เพื่อรับมือการเปลี่ยนแปลงนั้น</t>
  </si>
  <si>
    <t xml:space="preserve">     มีความมุ่งมั่นที่จะปฏิบัติงานที่ได้รับมอบหมายให้</t>
  </si>
  <si>
    <t>บันทึกตั้งแต่ เดือน................. พ.ศ. ............. ถึง เดือน................. พ.ศ. ...............</t>
  </si>
  <si>
    <t>ประเภทการลา</t>
  </si>
  <si>
    <t xml:space="preserve">     การประเมินผลการปฏิบัติงานและให้คะแนนตามความสำเร็จของแต่ละงานนั้น  โปรดพิจารณาตามแนวทางดังนี้</t>
  </si>
  <si>
    <t>ลงชื่อ...........................................................................</t>
  </si>
  <si>
    <t>วันที่.........../................/................</t>
  </si>
  <si>
    <t xml:space="preserve">        (.............................................................................)</t>
  </si>
  <si>
    <t>รวมคะแนน</t>
  </si>
  <si>
    <t>ลงชื่อ.................................................................................</t>
  </si>
  <si>
    <t>ระดับผลการประเมิน</t>
  </si>
  <si>
    <t>วันที่............./............../................</t>
  </si>
  <si>
    <r>
      <rPr>
        <sz val="16"/>
        <rFont val="TH SarabunPSK"/>
        <family val="2"/>
      </rPr>
      <t>60.51 - 74.00</t>
    </r>
    <r>
      <rPr>
        <sz val="16"/>
        <color rgb="FFFF0000"/>
        <rFont val="TH SarabunPSK"/>
        <family val="2"/>
      </rPr>
      <t xml:space="preserve"> </t>
    </r>
  </si>
  <si>
    <t xml:space="preserve"> 47.01 - 60.50</t>
  </si>
  <si>
    <t>วันที่............./.............../..............</t>
  </si>
  <si>
    <t>33.50 หรือต่ำกว่า</t>
  </si>
  <si>
    <t xml:space="preserve">สมควรได้รับการขึ้นเงินเดือน  </t>
  </si>
  <si>
    <t>/เลิกสัญญาปฏิบัติงาน</t>
  </si>
  <si>
    <t>ไม่สมควรได้รับการพิจารณาขึ้นเงินเดือน</t>
  </si>
  <si>
    <t>(กรณีประเมินครั้งที่  2)</t>
  </si>
  <si>
    <t>…………………………………………………………………..</t>
  </si>
  <si>
    <t>ครั้งที่ 1</t>
  </si>
  <si>
    <t>ครั้งที่ 2</t>
  </si>
  <si>
    <t xml:space="preserve">ทั้งปี  </t>
  </si>
  <si>
    <t>รวมคะแนนทั้งสิ้น (100 คะแนน)</t>
  </si>
  <si>
    <t xml:space="preserve">เวลาการปฏิบัติงานในรอบประเมิน  </t>
  </si>
  <si>
    <r>
      <t>£</t>
    </r>
    <r>
      <rPr>
        <b/>
        <sz val="16"/>
        <color indexed="8"/>
        <rFont val="TH SarabunPSK"/>
        <family val="2"/>
      </rPr>
      <t xml:space="preserve"> ครั้งที่  1 </t>
    </r>
  </si>
  <si>
    <r>
      <t>£</t>
    </r>
    <r>
      <rPr>
        <b/>
        <sz val="16"/>
        <color indexed="8"/>
        <rFont val="TH SarabunPSK"/>
        <family val="2"/>
      </rPr>
      <t xml:space="preserve"> ครั้งที่  2</t>
    </r>
  </si>
  <si>
    <t>สังกัดหลัก .............................................................................................................</t>
  </si>
  <si>
    <t>สังกัดรอง ..............................................................................................................</t>
  </si>
  <si>
    <t>ระดับ.......................</t>
  </si>
  <si>
    <t>ชื่อผู้รับการประเมิน................................................................................................</t>
  </si>
  <si>
    <t>ตำแหน่ง...............................................................................</t>
  </si>
  <si>
    <t>ตั้งแต่วันที่...............................................</t>
  </si>
  <si>
    <t>ถึงวันที่...................................................</t>
  </si>
  <si>
    <t>จำนวน..................................... เดือน</t>
  </si>
  <si>
    <t>2. ความมีน้ำใจ  เสียสละและอุทิศเวลาเพื่องาน</t>
  </si>
  <si>
    <t xml:space="preserve">1. ความรับผิดชอบและความตั้งใจในการทำงาน </t>
  </si>
  <si>
    <t>3. ความเป็นผู้นำ</t>
  </si>
  <si>
    <t>4. การรักษาระเบียบวินัย  จรรยาบรรณ  
และกฎเกณฑ์ในการทำงาน</t>
  </si>
  <si>
    <t>5. การทำงานร่วมกับผู้อื่น</t>
  </si>
  <si>
    <t xml:space="preserve">ลาอุปสมบท ลาเพื่อบวชชีพราหมณ์ </t>
  </si>
  <si>
    <t>หรือลาเพื่อประกอบพิธีฮัจจ์</t>
  </si>
  <si>
    <t>คำอธิบาย :</t>
  </si>
  <si>
    <t xml:space="preserve">โปรดกรอกระดับ 1-3 ในช่อง  </t>
  </si>
  <si>
    <t xml:space="preserve">     ประกอบด้วย  5  หัวข้อ  โปรดดูคำอธิบายของแต่ละหัวข้อ โดยพิจารณาตามหลักเกณฑ์ดังนี้</t>
  </si>
  <si>
    <t xml:space="preserve">มีหลักเกณฑ์ในแต่ละระดับดังนี้    </t>
  </si>
  <si>
    <t>คณะกรรมการประเมินผล                  ระดับ</t>
  </si>
  <si>
    <t>คณะกรรมการประเมินผล                   ระดับ</t>
  </si>
  <si>
    <t>คณะกรรมการประเมินผล               ระดับ</t>
  </si>
  <si>
    <t>คณะกรรมการประเมินผล</t>
  </si>
  <si>
    <t xml:space="preserve">ความเห็นของคณะกรรมการประเมินผล   </t>
  </si>
  <si>
    <t>สรุปผลการประเมินจากคณะกรรมการประเมินผล</t>
  </si>
  <si>
    <t>ภาระงานที่ได้รับมอบหมาย</t>
  </si>
  <si>
    <t xml:space="preserve">ปรับฐานคะแนน (70 คะแนน)  </t>
  </si>
  <si>
    <t>ผลการประเมิน (ระดับ 1-5)</t>
  </si>
  <si>
    <t>(จากคณะกรรมการประเมินผล)</t>
  </si>
  <si>
    <t xml:space="preserve">รวมคะแนน    </t>
  </si>
  <si>
    <t>จำนวนภาระงาน
(ตามเกณฑ์ประกาศส่วนงาน)</t>
  </si>
  <si>
    <t xml:space="preserve">ต่ำกว่าเป้าหมายที่กำหนด  มีผลกระทบต่อการปฏิบัติงานโดยรวมของส่วนงาน </t>
  </si>
  <si>
    <t>แสดงพฤติกรรมนี้เป็นประจำ</t>
  </si>
  <si>
    <t>แสดงพฤติกรรมนี้เป็นบางครั้ง</t>
  </si>
  <si>
    <t>ไม่เคยแสดงพฤติกรรมนี้</t>
  </si>
  <si>
    <t>ระดับ 3 คือ แสดงพฤติกรรมนี้เป็นประจำ</t>
  </si>
  <si>
    <t>ระดับ 2 คือ แสดงพฤติกรรมนี้เป็นบางครั้ง</t>
  </si>
  <si>
    <t>ระดับ 1 คือ ไม่เคยแสดงพฤติกรรมนี้</t>
  </si>
  <si>
    <t>ภายใน 30 วันนับแต่วันที่ได้รับแจ้งผลการประเมินนี้ โดยยื่นที่ศูนย์กฎหมายและนิติการ  อาคารจามจุรี 5 ชั้น 7</t>
  </si>
  <si>
    <t>** ให้คณะกรรมการประเมินฯ พิจารณาผลการประเมินของผู้รับการประเมินตามข้อ 72 แห่งข้อบังคับจุฬาลงกรณ์มหาวิทยาลัย</t>
  </si>
  <si>
    <t xml:space="preserve">    ว่าด้วยการบริหารงานบุคคล พ.ศ. 2557 โดยเคร่งครัด</t>
  </si>
  <si>
    <t>* พนักงานมหาวิทยาลัยผู้ใดมีผลการประเมินการปฏิบัติงานในระดับ "ต่ำ" ให้เลิกสัญญาปฏิบัติงาน</t>
  </si>
  <si>
    <t>แบบประเมินผลการปฏิบัติงาน</t>
  </si>
  <si>
    <t>พนักงานมหาวิทยาลัยสายวิชาการ</t>
  </si>
  <si>
    <t xml:space="preserve">       (ปริมาณงานและคุณภาพงาน)   (70 คะแนน)</t>
  </si>
  <si>
    <t>พม.37-2 สายวิชาการ</t>
  </si>
  <si>
    <r>
      <t>แนวปฏิบัติสำหรับการประเมินผลการปฏิบัติงาน</t>
    </r>
    <r>
      <rPr>
        <b/>
        <sz val="15.5"/>
        <rFont val="TH SarabunPSK"/>
        <family val="2"/>
      </rPr>
      <t xml:space="preserve"> </t>
    </r>
    <r>
      <rPr>
        <i/>
        <sz val="15.5"/>
        <rFont val="TH SarabunPSK"/>
        <family val="2"/>
      </rPr>
      <t>ประเมินผลครั้งที่ 1 เดือนมกราคม  (ผลงานในช่วงเดือน ส.ค. - ธ.ค.) และประเมินผลครั้งที่  2  เดือนสิงหาคม (ผลงานในช่วงเดือน ม.ค. - ก.ค.)</t>
    </r>
  </si>
  <si>
    <r>
      <t>ค่าคะแนนที่ได้</t>
    </r>
    <r>
      <rPr>
        <b/>
        <vertAlign val="superscript"/>
        <sz val="16"/>
        <rFont val="TH SarabunPSK"/>
        <family val="2"/>
      </rPr>
      <t>(2)</t>
    </r>
  </si>
  <si>
    <r>
      <t>ผลรวมจำนวนภาระงาน</t>
    </r>
    <r>
      <rPr>
        <b/>
        <vertAlign val="superscript"/>
        <sz val="16"/>
        <rFont val="TH SarabunPSK"/>
        <family val="2"/>
      </rPr>
      <t>(1)</t>
    </r>
  </si>
  <si>
    <t>ประเมินตนเอง                            ระดับ</t>
  </si>
  <si>
    <t>ผู้บังคับบัญชาชั้นต้น                        ระดับ</t>
  </si>
  <si>
    <t>ประเมินตนเอง                                ระดับ</t>
  </si>
  <si>
    <t>ผู้บังคับบัญชาชั้นต้น                    ระดับ</t>
  </si>
  <si>
    <t>ผู้บังคับบัญชาชั้นต้น                     ระดับ</t>
  </si>
  <si>
    <t>ประเมินตนเอง                                 ระดับ</t>
  </si>
  <si>
    <t>ผู้บังคับบัญชาชั้นต้น                          ระดับ</t>
  </si>
  <si>
    <t>ประเมินตนเอง</t>
  </si>
  <si>
    <t>ส่วนที่  1.1  การประเมินภาระงาน (ปริมาณและคุณภาพ)  คะแนนเต็ม  70  คะแนน</t>
  </si>
  <si>
    <r>
      <rPr>
        <b/>
        <u/>
        <sz val="20"/>
        <rFont val="TH SarabunPSK"/>
        <family val="2"/>
      </rPr>
      <t>การประเมินส่วนที่ 1.1</t>
    </r>
    <r>
      <rPr>
        <b/>
        <sz val="20"/>
        <rFont val="TH SarabunPSK"/>
        <family val="2"/>
      </rPr>
      <t xml:space="preserve">   ภาระงาน (ปริมาณงานและคุณภาพงาน) (คิดเป็น 70 คะแนน)</t>
    </r>
  </si>
  <si>
    <t>คะแนนส่วนที่  1.1  การประเมินภาระงาน</t>
  </si>
  <si>
    <t>ค่าคะแนนตามเกณฑ์ประกาศส่วนงาน
(จากคณะกรรมการประเมินผล)</t>
  </si>
  <si>
    <t>สรุปการประเมินส่วนที่ 1.2</t>
  </si>
  <si>
    <t xml:space="preserve">4/4  </t>
  </si>
  <si>
    <t xml:space="preserve">3/4  </t>
  </si>
  <si>
    <t xml:space="preserve"> 2/4</t>
  </si>
  <si>
    <t xml:space="preserve"> 1/4</t>
  </si>
  <si>
    <t>การประเมินผลการปฏิบัติงานประจำปี (กรณีกลุ่มอาจารย์สาธิต ให้ประเมินตามรอบปีการศึกษาโดยเริ่มตั้งแต่เดือนพฤษภาคมถึงเดือนเมษายนของปีถัดไป) โดยแต่ละครั้งต้องทำการประเมินชุดที่ 1 และชุดที่ 2</t>
  </si>
  <si>
    <t>แบบที่ 2 การประเมินผลการปฏิบัติงานประจำปี (ชุดที่ 1)</t>
  </si>
  <si>
    <t>แบบที่ 2 การประเมินผลการปฏิบัติงานประจำปี (ชุดที่ 2)</t>
  </si>
  <si>
    <t xml:space="preserve">      ผู้บังคับบัญชาชั้นต้นมอบหมายภาระงานที่ต้องปฏิบัติให้พนักงานผู้รับการประเมินรับทราบ โดยตกลงกำหนดภาระงานตามเกณฑ์ที่ส่วนงานกำหนด </t>
  </si>
  <si>
    <t xml:space="preserve">  การประเมินผลการปฏิบัติงานนั้น ผู้บังคับบัญชาเปรียบเทียบผลการปฏิบัติงานที่ทำได้จริงกับเป้าหมายที่กำหนด โดยพิจารณาทั้งเชิงปริมาณและเชิงคุณภาพของงานควบคู่กันไป</t>
  </si>
  <si>
    <t xml:space="preserve">  และผู้บังคับบัญชาจะต้องแจ้งให้พนักงานผู้รับการประเมินทราบล่วงหน้า</t>
  </si>
  <si>
    <t xml:space="preserve">      การประเมินผลผลิตส่วนบุคคล ให้ประเมินตามข้อตกลงร่วมกันที่ปรากฎอยู่ในข้อตกลงภาระงาน (Assignment Sheet)  ซึ่งเป็นไปหลักเกณฑ์ที่ส่วนงานประกาศกำหนด</t>
  </si>
  <si>
    <r>
      <t>£</t>
    </r>
    <r>
      <rPr>
        <b/>
        <sz val="16"/>
        <color indexed="8"/>
        <rFont val="TH SarabunPSK"/>
        <family val="2"/>
      </rPr>
      <t xml:space="preserve"> ครั้งที่  1          </t>
    </r>
    <r>
      <rPr>
        <b/>
        <sz val="16"/>
        <color indexed="8"/>
        <rFont val="Wingdings 2"/>
        <family val="1"/>
        <charset val="2"/>
      </rPr>
      <t>£</t>
    </r>
    <r>
      <rPr>
        <b/>
        <sz val="16"/>
        <color indexed="8"/>
        <rFont val="TH SarabunPSK"/>
        <family val="2"/>
      </rPr>
      <t xml:space="preserve"> ครั้งที่  2</t>
    </r>
  </si>
  <si>
    <r>
      <t>การประเมินชุดที่ 2</t>
    </r>
    <r>
      <rPr>
        <b/>
        <sz val="20"/>
        <rFont val="TH SarabunPSK"/>
        <family val="2"/>
      </rPr>
      <t xml:space="preserve">   ผลผลิตส่วนบุคคล</t>
    </r>
  </si>
  <si>
    <t>รายละเอียดผลผลิต</t>
  </si>
  <si>
    <t>กรณีผู้รับการประเมินไม่เห็นด้วยกับผลการประเมิน ก็สามารถอุทธรณ์ต่อคณะกรรมการอุทธรณ์และร้องทุกข์การบริหารงานบุคคล</t>
  </si>
  <si>
    <t>งานสอน</t>
  </si>
  <si>
    <t>xx-06 413  Subject A</t>
  </si>
  <si>
    <t>xx-06-813 MS Thesis</t>
  </si>
  <si>
    <t>งานวิจัย</t>
  </si>
  <si>
    <t>โครงการวิจัย เรื่อง ABCDE</t>
  </si>
  <si>
    <t>โครงการวิจัย เรื่อง XYZ</t>
  </si>
  <si>
    <t>งานพัฒนานิสิต</t>
  </si>
  <si>
    <t>งานอาจารย์ที่ปรึกษา</t>
  </si>
  <si>
    <t>งานบริหารและธุรการ</t>
  </si>
  <si>
    <t>หัวหน้าห้องปฏิบัติการวิจัย ABC</t>
  </si>
  <si>
    <r>
      <rPr>
        <b/>
        <u/>
        <sz val="15"/>
        <rFont val="TH SarabunPSK"/>
        <family val="2"/>
      </rPr>
      <t>หมายเหตุ</t>
    </r>
    <r>
      <rPr>
        <sz val="15"/>
        <rFont val="TH SarabunPSK"/>
        <family val="2"/>
      </rPr>
      <t xml:space="preserve"> ส่วนงานอาจกำหนดแบบประเมินผลผลิตส่วนบุคคลแตกต่างจากมหาวิทยาลัยกำหนดได้ตามความเหมาะสมกับส่วนงานก็ได้</t>
    </r>
  </si>
  <si>
    <t xml:space="preserve">1/2  </t>
  </si>
  <si>
    <t>สรุปผลการประเมินผลผลิตส่วนบุคคล</t>
  </si>
  <si>
    <t>คะแนนการประเมิน*</t>
  </si>
  <si>
    <t>ผลผลิตส่วนบุคคล</t>
  </si>
  <si>
    <t>* ผลคะแนนในส่วนนี้ใช้ในการปรับขึ้นเงินเดือนประจำปี หมวดผลผลิตส่วนบุคคล</t>
  </si>
  <si>
    <t>ลงชื่อ</t>
  </si>
  <si>
    <t>...............................................................</t>
  </si>
  <si>
    <t>วันที่................./......................../...............</t>
  </si>
  <si>
    <t>.............................................................</t>
  </si>
  <si>
    <t>(........................................................)</t>
  </si>
  <si>
    <t>วันที่</t>
  </si>
  <si>
    <t>............../........................../.................</t>
  </si>
  <si>
    <t>กรณีผู้รับการประเมินไม่เห็นด้วยกับผลการประเมิน ก็สามารถอุทธรณ์ต่อคณะกรรมการ</t>
  </si>
  <si>
    <t>อุทธรณ์และร้องทุกข์การบริหารงานบุคคลภายใน 30 วันนับแต่วันที่ได้รับแจ้งผลการประเมินนี้</t>
  </si>
  <si>
    <t xml:space="preserve"> โดยยื่นที่ศูนย์กฎหมายและนิติการ  อาคารจามจุรี 5 ชั้น 7</t>
  </si>
  <si>
    <t>2/2</t>
  </si>
  <si>
    <t>บทความวิจัยในวารสาร ระดับนานาชาติเกี่ยวกับนวัตกรรมการเรียนรู้</t>
  </si>
  <si>
    <t>เรื่อง ................................</t>
  </si>
  <si>
    <t>ผลงานวิชาการเพื่อพัฒนาการเรียนการสอนและการเรียนรู้  เรื่อง.........</t>
  </si>
  <si>
    <t xml:space="preserve">        35.0 x 5</t>
  </si>
  <si>
    <r>
      <t>144.0 x 70</t>
    </r>
    <r>
      <rPr>
        <b/>
        <sz val="16"/>
        <color rgb="FF0000FF"/>
        <rFont val="TH SarabunPSK"/>
        <family val="2"/>
      </rPr>
      <t xml:space="preserve"> = 57.600</t>
    </r>
  </si>
  <si>
    <t>9 x 5 = 45</t>
  </si>
  <si>
    <t>1.5 x 3 = 4.5</t>
  </si>
  <si>
    <t>10 x 4 = 40</t>
  </si>
  <si>
    <t>3.5 x 3 = 10.5</t>
  </si>
  <si>
    <t>3.5 x 4 = 14</t>
  </si>
  <si>
    <t>7.5 x 4 = 30</t>
  </si>
  <si>
    <t>ชุดที่  2   การประเมินผลผลิตส่วนบุคคล เพื่อใช้ในการปรับขึ้นเงินเดือนประจำปี ส่วนที่ 3 ผลผลิตส่วนบุคคล</t>
  </si>
  <si>
    <t>ส่วนที่  1.2   การประเมินคุณลักษณะส่วนบุคคล คะแนนเต็ม  30  คะแนน</t>
  </si>
  <si>
    <r>
      <rPr>
        <b/>
        <u/>
        <sz val="18"/>
        <rFont val="TH SarabunPSK"/>
        <family val="2"/>
      </rPr>
      <t>การประเมินส่วนที่  1.2</t>
    </r>
    <r>
      <rPr>
        <b/>
        <sz val="18"/>
        <rFont val="TH SarabunPSK"/>
        <family val="2"/>
      </rPr>
      <t xml:space="preserve">  คุณลักษณะส่วนบุคคล  (คิดเป็น 30 คะแนน)</t>
    </r>
  </si>
  <si>
    <t>คะแนนส่วนที่  1.2  คุณลักษณะส่วนบุคคล  (30 คะแนน)</t>
  </si>
  <si>
    <t>ชุดที่  1 การประเมินภาระงานและคุณลักษณะส่วนบุคคล (คะแนนเต็ม 100 คะแนน) เพื่อใช้ในการปรับขึ้นเงินเดือนประจำปี ส่วนที่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</si>
</sst>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00"/>
    <numFmt numFmtId="188" formatCode="0.0"/>
  </numFmts>
  <fonts count="6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b/>
      <sz val="22"/>
      <color indexed="8"/>
      <name val="TH SarabunPSK"/>
      <family val="2"/>
    </font>
    <font>
      <b/>
      <sz val="17"/>
      <color indexed="8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20"/>
      <color indexed="8"/>
      <name val="TH SarabunPSK"/>
      <family val="2"/>
    </font>
    <font>
      <b/>
      <sz val="20"/>
      <color rgb="FFFF0000"/>
      <name val="TH SarabunPSK"/>
      <family val="2"/>
    </font>
    <font>
      <b/>
      <u/>
      <sz val="17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7"/>
      <name val="TH SarabunPSK"/>
      <family val="2"/>
    </font>
    <font>
      <b/>
      <u/>
      <sz val="1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7"/>
      <name val="TH SarabunPSK"/>
      <family val="2"/>
    </font>
    <font>
      <sz val="10"/>
      <name val="TH SarabunPSK"/>
      <family val="2"/>
    </font>
    <font>
      <b/>
      <u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20"/>
      <name val="TH SarabunPSK"/>
      <family val="2"/>
    </font>
    <font>
      <b/>
      <u/>
      <sz val="20"/>
      <name val="TH SarabunPSK"/>
      <family val="2"/>
    </font>
    <font>
      <b/>
      <sz val="16"/>
      <color indexed="8"/>
      <name val="Wingdings 2"/>
      <family val="1"/>
      <charset val="2"/>
    </font>
    <font>
      <b/>
      <u/>
      <sz val="15.5"/>
      <color indexed="8"/>
      <name val="TH SarabunPSK"/>
      <family val="2"/>
    </font>
    <font>
      <sz val="15.5"/>
      <color indexed="8"/>
      <name val="TH SarabunPSK"/>
      <family val="2"/>
    </font>
    <font>
      <b/>
      <sz val="15.5"/>
      <color indexed="8"/>
      <name val="TH SarabunPSK"/>
      <family val="2"/>
    </font>
    <font>
      <sz val="15.5"/>
      <name val="TH SarabunPSK"/>
      <family val="2"/>
    </font>
    <font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4"/>
      <name val="Cordia New"/>
      <family val="2"/>
    </font>
    <font>
      <b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6"/>
      <color rgb="FF0000FF"/>
      <name val="TH SarabunPSK"/>
      <family val="2"/>
    </font>
    <font>
      <sz val="16"/>
      <color rgb="FF0000FF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u/>
      <sz val="15.5"/>
      <name val="TH SarabunPSK"/>
      <family val="2"/>
    </font>
    <font>
      <b/>
      <sz val="15.5"/>
      <name val="TH SarabunPSK"/>
      <family val="2"/>
    </font>
    <font>
      <i/>
      <sz val="15.5"/>
      <name val="TH SarabunPSK"/>
      <family val="2"/>
    </font>
    <font>
      <b/>
      <vertAlign val="superscript"/>
      <sz val="16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0"/>
      <name val="TH SarabunPSK"/>
      <family val="2"/>
    </font>
    <font>
      <b/>
      <u/>
      <sz val="16"/>
      <color rgb="FF0000FF"/>
      <name val="TH SarabunPSK"/>
      <family val="2"/>
    </font>
    <font>
      <b/>
      <u/>
      <sz val="15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9" fillId="0" borderId="0"/>
  </cellStyleXfs>
  <cellXfs count="438">
    <xf numFmtId="0" fontId="0" fillId="0" borderId="0" xfId="0"/>
    <xf numFmtId="0" fontId="19" fillId="0" borderId="0" xfId="5" applyFont="1" applyFill="1" applyBorder="1" applyAlignment="1" applyProtection="1">
      <alignment horizontal="center"/>
    </xf>
    <xf numFmtId="1" fontId="19" fillId="0" borderId="0" xfId="5" applyNumberFormat="1" applyFont="1" applyFill="1" applyBorder="1" applyAlignment="1" applyProtection="1">
      <alignment horizontal="center"/>
    </xf>
    <xf numFmtId="0" fontId="19" fillId="0" borderId="71" xfId="5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vertical="center"/>
    </xf>
    <xf numFmtId="0" fontId="43" fillId="0" borderId="72" xfId="0" applyFont="1" applyFill="1" applyBorder="1" applyAlignment="1">
      <alignment horizontal="center" vertical="center"/>
    </xf>
    <xf numFmtId="0" fontId="44" fillId="0" borderId="64" xfId="5" applyFont="1" applyFill="1" applyBorder="1" applyAlignment="1">
      <alignment horizontal="center" vertical="center"/>
    </xf>
    <xf numFmtId="0" fontId="44" fillId="0" borderId="67" xfId="5" applyFont="1" applyFill="1" applyBorder="1" applyAlignment="1">
      <alignment horizontal="center" vertical="center"/>
    </xf>
    <xf numFmtId="187" fontId="44" fillId="0" borderId="61" xfId="5" applyNumberFormat="1" applyFont="1" applyFill="1" applyBorder="1" applyAlignment="1">
      <alignment horizontal="center" vertical="center"/>
    </xf>
    <xf numFmtId="0" fontId="19" fillId="0" borderId="23" xfId="5" applyFont="1" applyFill="1" applyBorder="1" applyAlignment="1">
      <alignment horizontal="center" vertical="center"/>
    </xf>
    <xf numFmtId="0" fontId="15" fillId="0" borderId="72" xfId="0" applyFont="1" applyFill="1" applyBorder="1" applyAlignment="1">
      <alignment vertical="center"/>
    </xf>
    <xf numFmtId="0" fontId="44" fillId="0" borderId="9" xfId="5" applyFont="1" applyFill="1" applyBorder="1" applyAlignment="1">
      <alignment horizontal="center" vertical="center"/>
    </xf>
    <xf numFmtId="0" fontId="44" fillId="0" borderId="14" xfId="5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vertical="center"/>
    </xf>
    <xf numFmtId="1" fontId="44" fillId="0" borderId="65" xfId="0" applyNumberFormat="1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vertical="center"/>
    </xf>
    <xf numFmtId="0" fontId="19" fillId="0" borderId="65" xfId="0" applyFont="1" applyFill="1" applyBorder="1" applyAlignment="1">
      <alignment vertical="center"/>
    </xf>
    <xf numFmtId="0" fontId="15" fillId="0" borderId="23" xfId="5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/>
    </xf>
    <xf numFmtId="0" fontId="15" fillId="0" borderId="14" xfId="5" applyFont="1" applyFill="1" applyBorder="1" applyAlignment="1">
      <alignment horizontal="center" vertical="center"/>
    </xf>
    <xf numFmtId="0" fontId="15" fillId="0" borderId="65" xfId="5" applyFont="1" applyFill="1" applyBorder="1" applyAlignment="1">
      <alignment vertical="center"/>
    </xf>
    <xf numFmtId="0" fontId="52" fillId="0" borderId="0" xfId="5" applyFont="1" applyFill="1" applyBorder="1" applyAlignment="1" applyProtection="1">
      <alignment horizontal="center"/>
    </xf>
    <xf numFmtId="188" fontId="44" fillId="0" borderId="41" xfId="5" applyNumberFormat="1" applyFont="1" applyFill="1" applyBorder="1" applyAlignment="1">
      <alignment horizontal="center" vertical="center"/>
    </xf>
    <xf numFmtId="188" fontId="15" fillId="0" borderId="41" xfId="5" applyNumberFormat="1" applyFont="1" applyFill="1" applyBorder="1" applyAlignment="1">
      <alignment horizontal="center" vertical="center"/>
    </xf>
    <xf numFmtId="188" fontId="44" fillId="0" borderId="72" xfId="0" applyNumberFormat="1" applyFont="1" applyFill="1" applyBorder="1" applyAlignment="1">
      <alignment horizontal="center" vertical="center"/>
    </xf>
    <xf numFmtId="188" fontId="44" fillId="0" borderId="65" xfId="0" applyNumberFormat="1" applyFont="1" applyFill="1" applyBorder="1" applyAlignment="1">
      <alignment horizontal="center" vertical="center"/>
    </xf>
    <xf numFmtId="0" fontId="44" fillId="0" borderId="8" xfId="5" applyFont="1" applyFill="1" applyBorder="1" applyAlignment="1">
      <alignment horizontal="center" vertical="center"/>
    </xf>
    <xf numFmtId="0" fontId="44" fillId="0" borderId="83" xfId="5" applyFont="1" applyFill="1" applyBorder="1" applyAlignment="1">
      <alignment horizontal="center" vertical="center"/>
    </xf>
    <xf numFmtId="0" fontId="15" fillId="0" borderId="65" xfId="2" applyFont="1" applyFill="1" applyBorder="1" applyAlignment="1">
      <alignment vertical="center"/>
    </xf>
    <xf numFmtId="0" fontId="19" fillId="0" borderId="65" xfId="2" applyFont="1" applyFill="1" applyBorder="1" applyAlignment="1">
      <alignment vertical="center"/>
    </xf>
    <xf numFmtId="0" fontId="44" fillId="0" borderId="72" xfId="0" applyFont="1" applyFill="1" applyBorder="1" applyAlignment="1">
      <alignment vertical="center"/>
    </xf>
    <xf numFmtId="0" fontId="44" fillId="0" borderId="65" xfId="0" applyFont="1" applyFill="1" applyBorder="1" applyAlignment="1">
      <alignment vertical="center"/>
    </xf>
    <xf numFmtId="0" fontId="44" fillId="0" borderId="72" xfId="2" applyFont="1" applyFill="1" applyBorder="1" applyAlignment="1">
      <alignment vertical="center"/>
    </xf>
    <xf numFmtId="0" fontId="44" fillId="0" borderId="65" xfId="2" applyFont="1" applyFill="1" applyBorder="1" applyAlignment="1">
      <alignment vertical="center"/>
    </xf>
    <xf numFmtId="0" fontId="44" fillId="0" borderId="82" xfId="5" applyFont="1" applyFill="1" applyBorder="1" applyAlignment="1">
      <alignment horizontal="center" vertical="center"/>
    </xf>
    <xf numFmtId="0" fontId="44" fillId="0" borderId="23" xfId="5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7" xfId="3" applyFont="1" applyFill="1" applyBorder="1" applyAlignment="1">
      <alignment vertical="center"/>
    </xf>
    <xf numFmtId="0" fontId="7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6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0" fontId="31" fillId="0" borderId="7" xfId="3" applyFont="1" applyFill="1" applyBorder="1" applyAlignment="1">
      <alignment vertical="center"/>
    </xf>
    <xf numFmtId="0" fontId="6" fillId="0" borderId="21" xfId="3" applyFont="1" applyFill="1" applyBorder="1" applyAlignment="1">
      <alignment vertical="center"/>
    </xf>
    <xf numFmtId="0" fontId="31" fillId="0" borderId="1" xfId="3" applyFont="1" applyFill="1" applyBorder="1" applyAlignment="1">
      <alignment vertical="center"/>
    </xf>
    <xf numFmtId="0" fontId="9" fillId="0" borderId="6" xfId="3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2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7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11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12" fillId="0" borderId="2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47" fillId="0" borderId="1" xfId="3" applyFont="1" applyFill="1" applyBorder="1" applyAlignment="1">
      <alignment vertical="center"/>
    </xf>
    <xf numFmtId="0" fontId="33" fillId="0" borderId="1" xfId="3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3" fillId="0" borderId="0" xfId="7" applyFont="1" applyFill="1" applyBorder="1" applyAlignment="1">
      <alignment vertical="center"/>
    </xf>
    <xf numFmtId="0" fontId="46" fillId="0" borderId="0" xfId="7" applyFont="1" applyFill="1" applyBorder="1" applyAlignment="1">
      <alignment vertical="center"/>
    </xf>
    <xf numFmtId="0" fontId="35" fillId="0" borderId="0" xfId="2" applyFont="1" applyFill="1" applyBorder="1"/>
    <xf numFmtId="0" fontId="4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4" fillId="0" borderId="1" xfId="3" applyFont="1" applyFill="1" applyBorder="1" applyAlignment="1">
      <alignment vertical="center"/>
    </xf>
    <xf numFmtId="0" fontId="35" fillId="0" borderId="1" xfId="2" applyFont="1" applyFill="1" applyBorder="1"/>
    <xf numFmtId="49" fontId="15" fillId="0" borderId="1" xfId="0" applyNumberFormat="1" applyFont="1" applyFill="1" applyBorder="1" applyAlignment="1">
      <alignment horizontal="right" vertical="center"/>
    </xf>
    <xf numFmtId="0" fontId="15" fillId="0" borderId="1" xfId="5" applyFont="1" applyFill="1" applyBorder="1" applyAlignment="1">
      <alignment horizontal="right" vertical="center"/>
    </xf>
    <xf numFmtId="0" fontId="29" fillId="0" borderId="0" xfId="0" applyFont="1" applyFill="1" applyAlignment="1" applyProtection="1">
      <alignment vertical="center"/>
      <protection locked="0"/>
    </xf>
    <xf numFmtId="0" fontId="15" fillId="0" borderId="0" xfId="5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0" fontId="38" fillId="0" borderId="0" xfId="5" applyFont="1" applyFill="1" applyAlignment="1">
      <alignment vertical="center"/>
    </xf>
    <xf numFmtId="0" fontId="53" fillId="0" borderId="0" xfId="5" applyFont="1" applyFill="1" applyBorder="1" applyAlignment="1">
      <alignment vertical="center"/>
    </xf>
    <xf numFmtId="0" fontId="17" fillId="0" borderId="0" xfId="5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19" fillId="0" borderId="0" xfId="5" applyFont="1" applyFill="1" applyBorder="1" applyAlignment="1">
      <alignment vertical="center"/>
    </xf>
    <xf numFmtId="0" fontId="51" fillId="0" borderId="0" xfId="5" applyFont="1" applyFill="1" applyBorder="1" applyAlignment="1">
      <alignment vertical="center"/>
    </xf>
    <xf numFmtId="0" fontId="14" fillId="0" borderId="0" xfId="5" applyFont="1" applyFill="1" applyAlignment="1">
      <alignment vertical="center"/>
    </xf>
    <xf numFmtId="0" fontId="19" fillId="0" borderId="33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0" fontId="23" fillId="0" borderId="0" xfId="6" applyFont="1" applyFill="1" applyAlignment="1">
      <alignment vertical="center"/>
    </xf>
    <xf numFmtId="1" fontId="37" fillId="0" borderId="0" xfId="0" applyNumberFormat="1" applyFont="1" applyFill="1" applyBorder="1" applyAlignment="1" applyProtection="1">
      <alignment horizontal="center"/>
    </xf>
    <xf numFmtId="1" fontId="37" fillId="0" borderId="0" xfId="0" applyNumberFormat="1" applyFont="1" applyFill="1" applyBorder="1" applyAlignment="1" applyProtection="1"/>
    <xf numFmtId="0" fontId="38" fillId="0" borderId="0" xfId="0" applyFont="1" applyFill="1" applyAlignment="1">
      <alignment vertical="center"/>
    </xf>
    <xf numFmtId="0" fontId="38" fillId="0" borderId="0" xfId="6" applyFont="1" applyFill="1"/>
    <xf numFmtId="0" fontId="14" fillId="0" borderId="0" xfId="6" applyFont="1" applyFill="1"/>
    <xf numFmtId="0" fontId="26" fillId="0" borderId="68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vertical="center"/>
    </xf>
    <xf numFmtId="49" fontId="44" fillId="0" borderId="0" xfId="6" applyNumberFormat="1" applyFont="1" applyFill="1" applyAlignment="1">
      <alignment horizontal="center" vertical="center"/>
    </xf>
    <xf numFmtId="187" fontId="38" fillId="0" borderId="0" xfId="0" quotePrefix="1" applyNumberFormat="1" applyFont="1" applyFill="1" applyBorder="1" applyAlignment="1" applyProtection="1">
      <alignment horizontal="center"/>
    </xf>
    <xf numFmtId="2" fontId="38" fillId="0" borderId="0" xfId="0" applyNumberFormat="1" applyFont="1" applyFill="1" applyBorder="1" applyAlignment="1" applyProtection="1">
      <alignment horizontal="center"/>
    </xf>
    <xf numFmtId="0" fontId="14" fillId="0" borderId="0" xfId="5" applyFont="1" applyFill="1" applyBorder="1" applyAlignment="1" applyProtection="1">
      <alignment horizontal="center"/>
    </xf>
    <xf numFmtId="0" fontId="15" fillId="0" borderId="0" xfId="5" applyFont="1" applyFill="1" applyBorder="1" applyAlignment="1" applyProtection="1">
      <alignment horizontal="center"/>
    </xf>
    <xf numFmtId="187" fontId="15" fillId="0" borderId="0" xfId="5" applyNumberFormat="1" applyFont="1" applyFill="1" applyBorder="1" applyAlignment="1" applyProtection="1">
      <alignment horizontal="center"/>
    </xf>
    <xf numFmtId="0" fontId="44" fillId="0" borderId="0" xfId="6" applyFont="1" applyFill="1"/>
    <xf numFmtId="2" fontId="38" fillId="0" borderId="0" xfId="0" applyNumberFormat="1" applyFont="1" applyFill="1" applyBorder="1" applyAlignment="1" applyProtection="1"/>
    <xf numFmtId="0" fontId="14" fillId="0" borderId="0" xfId="6" applyFont="1" applyFill="1" applyBorder="1"/>
    <xf numFmtId="188" fontId="14" fillId="0" borderId="0" xfId="0" applyNumberFormat="1" applyFont="1" applyFill="1" applyBorder="1" applyAlignment="1" applyProtection="1">
      <alignment horizontal="center"/>
    </xf>
    <xf numFmtId="0" fontId="15" fillId="0" borderId="0" xfId="6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9" fillId="0" borderId="0" xfId="6" applyNumberFormat="1" applyFont="1" applyFill="1" applyAlignment="1">
      <alignment horizontal="center" vertical="center"/>
    </xf>
    <xf numFmtId="0" fontId="15" fillId="0" borderId="5" xfId="5" applyFont="1" applyFill="1" applyBorder="1" applyAlignment="1">
      <alignment horizontal="center" vertical="center"/>
    </xf>
    <xf numFmtId="0" fontId="15" fillId="0" borderId="55" xfId="5" applyFont="1" applyFill="1" applyBorder="1" applyAlignment="1">
      <alignment vertical="center"/>
    </xf>
    <xf numFmtId="0" fontId="15" fillId="0" borderId="55" xfId="5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/>
    </xf>
    <xf numFmtId="0" fontId="15" fillId="0" borderId="32" xfId="5" applyFont="1" applyFill="1" applyBorder="1" applyAlignment="1">
      <alignment horizontal="center" vertical="center"/>
    </xf>
    <xf numFmtId="188" fontId="15" fillId="0" borderId="34" xfId="5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right"/>
    </xf>
    <xf numFmtId="188" fontId="43" fillId="0" borderId="66" xfId="5" applyNumberFormat="1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/>
    </xf>
    <xf numFmtId="187" fontId="54" fillId="0" borderId="62" xfId="5" applyNumberFormat="1" applyFont="1" applyFill="1" applyBorder="1" applyAlignment="1">
      <alignment horizontal="center"/>
    </xf>
    <xf numFmtId="188" fontId="43" fillId="0" borderId="55" xfId="5" applyNumberFormat="1" applyFont="1" applyFill="1" applyBorder="1" applyAlignment="1">
      <alignment horizontal="left" vertical="top"/>
    </xf>
    <xf numFmtId="0" fontId="15" fillId="0" borderId="0" xfId="5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5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15" fillId="0" borderId="2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4" fillId="0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vertical="center"/>
    </xf>
    <xf numFmtId="0" fontId="15" fillId="0" borderId="73" xfId="0" applyFont="1" applyFill="1" applyBorder="1" applyAlignment="1">
      <alignment vertical="center"/>
    </xf>
    <xf numFmtId="0" fontId="15" fillId="0" borderId="60" xfId="0" applyFont="1" applyFill="1" applyBorder="1" applyAlignment="1">
      <alignment vertical="center"/>
    </xf>
    <xf numFmtId="187" fontId="44" fillId="0" borderId="69" xfId="0" applyNumberFormat="1" applyFont="1" applyFill="1" applyBorder="1" applyAlignment="1">
      <alignment horizontal="center" vertical="center"/>
    </xf>
    <xf numFmtId="0" fontId="15" fillId="0" borderId="69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vertical="center"/>
    </xf>
    <xf numFmtId="0" fontId="20" fillId="0" borderId="0" xfId="7" applyFont="1" applyFill="1" applyBorder="1" applyAlignment="1">
      <alignment vertical="top"/>
    </xf>
    <xf numFmtId="0" fontId="26" fillId="0" borderId="0" xfId="7" applyFont="1" applyFill="1" applyBorder="1" applyAlignment="1"/>
    <xf numFmtId="0" fontId="20" fillId="0" borderId="0" xfId="7" applyFont="1" applyFill="1" applyBorder="1" applyAlignment="1">
      <alignment horizontal="left" vertical="top"/>
    </xf>
    <xf numFmtId="0" fontId="26" fillId="0" borderId="0" xfId="7" applyFont="1" applyFill="1" applyBorder="1" applyAlignment="1">
      <alignment horizontal="center"/>
    </xf>
    <xf numFmtId="0" fontId="19" fillId="0" borderId="10" xfId="7" applyFont="1" applyFill="1" applyBorder="1" applyAlignment="1"/>
    <xf numFmtId="0" fontId="19" fillId="0" borderId="13" xfId="0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vertical="center"/>
    </xf>
    <xf numFmtId="0" fontId="9" fillId="0" borderId="10" xfId="3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4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9" fillId="0" borderId="8" xfId="3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26" fillId="0" borderId="9" xfId="7" applyFont="1" applyFill="1" applyBorder="1" applyAlignment="1"/>
    <xf numFmtId="0" fontId="15" fillId="0" borderId="9" xfId="0" applyFont="1" applyFill="1" applyBorder="1" applyAlignment="1">
      <alignment vertical="center"/>
    </xf>
    <xf numFmtId="0" fontId="26" fillId="0" borderId="9" xfId="7" applyFont="1" applyFill="1" applyBorder="1" applyAlignment="1">
      <alignment horizontal="center"/>
    </xf>
    <xf numFmtId="0" fontId="19" fillId="0" borderId="9" xfId="7" applyFont="1" applyFill="1" applyBorder="1" applyAlignment="1"/>
    <xf numFmtId="0" fontId="19" fillId="0" borderId="0" xfId="7" applyFont="1" applyFill="1" applyBorder="1" applyAlignment="1"/>
    <xf numFmtId="0" fontId="15" fillId="0" borderId="9" xfId="7" applyFont="1" applyFill="1" applyBorder="1" applyAlignment="1">
      <alignment vertical="center"/>
    </xf>
    <xf numFmtId="0" fontId="14" fillId="0" borderId="9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right" vertical="center"/>
    </xf>
    <xf numFmtId="0" fontId="18" fillId="0" borderId="0" xfId="2" applyFont="1" applyFill="1" applyAlignment="1">
      <alignment horizontal="left"/>
    </xf>
    <xf numFmtId="0" fontId="18" fillId="0" borderId="0" xfId="2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0" fontId="21" fillId="0" borderId="0" xfId="2" applyFont="1" applyFill="1"/>
    <xf numFmtId="0" fontId="15" fillId="0" borderId="0" xfId="2" applyFont="1" applyFill="1" applyAlignment="1">
      <alignment horizontal="left"/>
    </xf>
    <xf numFmtId="0" fontId="15" fillId="0" borderId="0" xfId="2" applyFont="1" applyFill="1" applyAlignment="1">
      <alignment horizontal="right"/>
    </xf>
    <xf numFmtId="0" fontId="19" fillId="0" borderId="16" xfId="2" applyFont="1" applyFill="1" applyBorder="1" applyAlignment="1">
      <alignment horizontal="center"/>
    </xf>
    <xf numFmtId="0" fontId="15" fillId="0" borderId="0" xfId="2" applyFont="1" applyFill="1" applyAlignment="1"/>
    <xf numFmtId="0" fontId="19" fillId="0" borderId="0" xfId="2" applyFont="1" applyFill="1" applyAlignment="1">
      <alignment horizontal="left"/>
    </xf>
    <xf numFmtId="0" fontId="25" fillId="0" borderId="0" xfId="2" applyFont="1" applyFill="1" applyAlignment="1">
      <alignment vertical="center"/>
    </xf>
    <xf numFmtId="0" fontId="27" fillId="0" borderId="26" xfId="2" applyFont="1" applyFill="1" applyBorder="1" applyAlignment="1">
      <alignment horizontal="left" vertical="top"/>
    </xf>
    <xf numFmtId="0" fontId="27" fillId="0" borderId="13" xfId="2" applyFont="1" applyFill="1" applyBorder="1" applyAlignment="1">
      <alignment horizontal="center" vertical="top"/>
    </xf>
    <xf numFmtId="0" fontId="27" fillId="0" borderId="26" xfId="2" applyFont="1" applyFill="1" applyBorder="1"/>
    <xf numFmtId="0" fontId="27" fillId="0" borderId="0" xfId="2" applyFont="1" applyFill="1" applyBorder="1"/>
    <xf numFmtId="0" fontId="27" fillId="0" borderId="13" xfId="2" applyFont="1" applyFill="1" applyBorder="1" applyAlignment="1">
      <alignment horizontal="left" vertical="top"/>
    </xf>
    <xf numFmtId="0" fontId="27" fillId="0" borderId="0" xfId="2" applyFont="1" applyFill="1"/>
    <xf numFmtId="0" fontId="27" fillId="0" borderId="0" xfId="2" applyFont="1" applyFill="1" applyBorder="1" applyAlignment="1">
      <alignment horizontal="left" vertical="top"/>
    </xf>
    <xf numFmtId="0" fontId="24" fillId="0" borderId="19" xfId="2" applyFont="1" applyFill="1" applyBorder="1" applyAlignment="1">
      <alignment horizontal="left" vertical="center"/>
    </xf>
    <xf numFmtId="0" fontId="40" fillId="0" borderId="16" xfId="2" applyFont="1" applyFill="1" applyBorder="1" applyAlignment="1">
      <alignment horizontal="center" vertical="center"/>
    </xf>
    <xf numFmtId="0" fontId="27" fillId="0" borderId="56" xfId="2" applyFont="1" applyFill="1" applyBorder="1"/>
    <xf numFmtId="0" fontId="41" fillId="0" borderId="57" xfId="2" applyFont="1" applyFill="1" applyBorder="1" applyAlignment="1">
      <alignment horizontal="center"/>
    </xf>
    <xf numFmtId="0" fontId="27" fillId="0" borderId="58" xfId="2" applyFont="1" applyFill="1" applyBorder="1"/>
    <xf numFmtId="0" fontId="27" fillId="0" borderId="24" xfId="2" applyFont="1" applyFill="1" applyBorder="1"/>
    <xf numFmtId="0" fontId="41" fillId="0" borderId="8" xfId="2" applyFont="1" applyFill="1" applyBorder="1" applyAlignment="1">
      <alignment horizontal="center"/>
    </xf>
    <xf numFmtId="0" fontId="27" fillId="0" borderId="8" xfId="2" applyFont="1" applyFill="1" applyBorder="1"/>
    <xf numFmtId="0" fontId="41" fillId="0" borderId="25" xfId="2" applyFont="1" applyFill="1" applyBorder="1" applyAlignment="1">
      <alignment horizontal="center"/>
    </xf>
    <xf numFmtId="0" fontId="27" fillId="0" borderId="25" xfId="2" applyFont="1" applyFill="1" applyBorder="1" applyAlignment="1">
      <alignment horizontal="center"/>
    </xf>
    <xf numFmtId="0" fontId="27" fillId="0" borderId="30" xfId="2" applyFont="1" applyFill="1" applyBorder="1"/>
    <xf numFmtId="0" fontId="27" fillId="0" borderId="10" xfId="2" applyFont="1" applyFill="1" applyBorder="1" applyAlignment="1">
      <alignment horizontal="center"/>
    </xf>
    <xf numFmtId="0" fontId="27" fillId="0" borderId="10" xfId="2" applyFont="1" applyFill="1" applyBorder="1"/>
    <xf numFmtId="0" fontId="27" fillId="0" borderId="48" xfId="2" applyFont="1" applyFill="1" applyBorder="1" applyAlignment="1">
      <alignment horizontal="center"/>
    </xf>
    <xf numFmtId="0" fontId="22" fillId="0" borderId="0" xfId="2" applyFont="1" applyFill="1"/>
    <xf numFmtId="0" fontId="22" fillId="0" borderId="0" xfId="2" applyFont="1" applyFill="1" applyAlignment="1">
      <alignment horizontal="center"/>
    </xf>
    <xf numFmtId="0" fontId="20" fillId="0" borderId="0" xfId="2" applyFont="1" applyFill="1"/>
    <xf numFmtId="0" fontId="23" fillId="0" borderId="0" xfId="2" applyFont="1" applyFill="1"/>
    <xf numFmtId="0" fontId="15" fillId="0" borderId="0" xfId="2" applyFont="1" applyFill="1"/>
    <xf numFmtId="0" fontId="26" fillId="0" borderId="7" xfId="2" applyFont="1" applyFill="1" applyBorder="1" applyAlignment="1">
      <alignment vertical="center"/>
    </xf>
    <xf numFmtId="0" fontId="26" fillId="0" borderId="1" xfId="2" applyFont="1" applyFill="1" applyBorder="1" applyAlignment="1">
      <alignment horizontal="right" vertical="center"/>
    </xf>
    <xf numFmtId="187" fontId="42" fillId="0" borderId="6" xfId="2" applyNumberFormat="1" applyFont="1" applyFill="1" applyBorder="1" applyAlignment="1">
      <alignment horizontal="center" vertical="center"/>
    </xf>
    <xf numFmtId="0" fontId="36" fillId="0" borderId="0" xfId="2" applyFont="1" applyFill="1" applyAlignment="1">
      <alignment horizontal="center"/>
    </xf>
    <xf numFmtId="0" fontId="26" fillId="0" borderId="19" xfId="2" applyFont="1" applyFill="1" applyBorder="1" applyAlignment="1">
      <alignment horizontal="center" vertical="center"/>
    </xf>
    <xf numFmtId="0" fontId="20" fillId="0" borderId="47" xfId="2" applyFont="1" applyFill="1" applyBorder="1" applyAlignment="1">
      <alignment horizontal="center" vertical="center"/>
    </xf>
    <xf numFmtId="0" fontId="26" fillId="0" borderId="16" xfId="2" applyFont="1" applyFill="1" applyBorder="1" applyAlignment="1">
      <alignment horizontal="center" vertical="center"/>
    </xf>
    <xf numFmtId="0" fontId="26" fillId="0" borderId="43" xfId="2" applyFont="1" applyFill="1" applyBorder="1" applyAlignment="1">
      <alignment vertical="center"/>
    </xf>
    <xf numFmtId="0" fontId="26" fillId="0" borderId="17" xfId="2" applyFont="1" applyFill="1" applyBorder="1" applyAlignment="1">
      <alignment horizontal="right" vertical="center"/>
    </xf>
    <xf numFmtId="187" fontId="42" fillId="0" borderId="51" xfId="2" applyNumberFormat="1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16" xfId="2" applyFont="1" applyFill="1" applyBorder="1" applyAlignment="1">
      <alignment horizontal="center" vertical="center"/>
    </xf>
    <xf numFmtId="0" fontId="26" fillId="0" borderId="35" xfId="2" applyFont="1" applyFill="1" applyBorder="1" applyAlignment="1">
      <alignment vertical="center"/>
    </xf>
    <xf numFmtId="0" fontId="26" fillId="0" borderId="49" xfId="2" applyFont="1" applyFill="1" applyBorder="1" applyAlignment="1">
      <alignment horizontal="right" vertical="center"/>
    </xf>
    <xf numFmtId="187" fontId="42" fillId="0" borderId="53" xfId="2" applyNumberFormat="1" applyFont="1" applyFill="1" applyBorder="1" applyAlignment="1">
      <alignment horizontal="center" vertical="center"/>
    </xf>
    <xf numFmtId="49" fontId="20" fillId="0" borderId="19" xfId="2" quotePrefix="1" applyNumberFormat="1" applyFont="1" applyFill="1" applyBorder="1" applyAlignment="1">
      <alignment horizontal="left" vertical="center"/>
    </xf>
    <xf numFmtId="49" fontId="20" fillId="0" borderId="47" xfId="2" quotePrefix="1" applyNumberFormat="1" applyFont="1" applyFill="1" applyBorder="1" applyAlignment="1">
      <alignment horizontal="center" vertical="center"/>
    </xf>
    <xf numFmtId="49" fontId="20" fillId="0" borderId="16" xfId="2" quotePrefix="1" applyNumberFormat="1" applyFont="1" applyFill="1" applyBorder="1" applyAlignment="1">
      <alignment horizontal="center" vertical="center"/>
    </xf>
    <xf numFmtId="49" fontId="20" fillId="0" borderId="0" xfId="2" quotePrefix="1" applyNumberFormat="1" applyFont="1" applyFill="1" applyBorder="1" applyAlignment="1"/>
    <xf numFmtId="0" fontId="28" fillId="0" borderId="40" xfId="5" applyFont="1" applyFill="1" applyBorder="1" applyAlignment="1" applyProtection="1">
      <alignment horizontal="center" vertical="center" wrapText="1"/>
    </xf>
    <xf numFmtId="0" fontId="28" fillId="0" borderId="38" xfId="5" applyFont="1" applyFill="1" applyBorder="1" applyAlignment="1" applyProtection="1">
      <alignment horizontal="center" vertical="center"/>
    </xf>
    <xf numFmtId="0" fontId="28" fillId="0" borderId="42" xfId="5" applyFont="1" applyFill="1" applyBorder="1" applyAlignment="1" applyProtection="1">
      <alignment horizontal="center" vertical="center"/>
    </xf>
    <xf numFmtId="0" fontId="20" fillId="0" borderId="46" xfId="5" quotePrefix="1" applyFont="1" applyFill="1" applyBorder="1" applyAlignment="1" applyProtection="1">
      <alignment horizontal="center" vertical="center"/>
    </xf>
    <xf numFmtId="187" fontId="20" fillId="0" borderId="29" xfId="5" applyNumberFormat="1" applyFont="1" applyFill="1" applyBorder="1" applyAlignment="1" applyProtection="1">
      <alignment horizontal="center" vertical="center"/>
    </xf>
    <xf numFmtId="0" fontId="20" fillId="0" borderId="45" xfId="5" applyFont="1" applyFill="1" applyBorder="1" applyAlignment="1" applyProtection="1">
      <alignment horizontal="center" vertical="center"/>
    </xf>
    <xf numFmtId="0" fontId="25" fillId="0" borderId="0" xfId="2" applyFont="1" applyFill="1"/>
    <xf numFmtId="0" fontId="20" fillId="0" borderId="18" xfId="2" applyFont="1" applyFill="1" applyBorder="1" applyAlignment="1">
      <alignment horizontal="left" vertical="center"/>
    </xf>
    <xf numFmtId="0" fontId="20" fillId="0" borderId="12" xfId="2" applyFont="1" applyFill="1" applyBorder="1" applyAlignment="1">
      <alignment horizontal="center" vertical="center"/>
    </xf>
    <xf numFmtId="0" fontId="20" fillId="0" borderId="27" xfId="2" applyFont="1" applyFill="1" applyBorder="1" applyAlignment="1">
      <alignment horizontal="center" vertical="center"/>
    </xf>
    <xf numFmtId="0" fontId="20" fillId="0" borderId="45" xfId="5" quotePrefix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center" vertical="center"/>
    </xf>
    <xf numFmtId="0" fontId="20" fillId="0" borderId="29" xfId="2" applyFont="1" applyFill="1" applyBorder="1" applyAlignment="1">
      <alignment horizontal="center" vertical="center"/>
    </xf>
    <xf numFmtId="0" fontId="20" fillId="0" borderId="44" xfId="5" quotePrefix="1" applyFont="1" applyFill="1" applyBorder="1" applyAlignment="1" applyProtection="1">
      <alignment horizontal="center" vertical="center"/>
    </xf>
    <xf numFmtId="0" fontId="26" fillId="0" borderId="40" xfId="5" applyFont="1" applyFill="1" applyBorder="1" applyAlignment="1" applyProtection="1">
      <alignment horizontal="center" vertical="center"/>
    </xf>
    <xf numFmtId="187" fontId="26" fillId="0" borderId="38" xfId="5" applyNumberFormat="1" applyFont="1" applyFill="1" applyBorder="1" applyAlignment="1" applyProtection="1">
      <alignment horizontal="center" vertical="center"/>
    </xf>
    <xf numFmtId="0" fontId="20" fillId="0" borderId="0" xfId="2" applyFont="1" applyFill="1" applyAlignment="1">
      <alignment horizontal="center"/>
    </xf>
    <xf numFmtId="16" fontId="20" fillId="0" borderId="0" xfId="2" quotePrefix="1" applyNumberFormat="1" applyFont="1" applyFill="1" applyAlignment="1">
      <alignment horizontal="right" vertical="center"/>
    </xf>
    <xf numFmtId="0" fontId="20" fillId="0" borderId="0" xfId="2" applyFont="1" applyFill="1" applyAlignment="1">
      <alignment horizontal="right"/>
    </xf>
    <xf numFmtId="0" fontId="25" fillId="0" borderId="0" xfId="2" applyFont="1" applyFill="1" applyBorder="1" applyAlignment="1">
      <alignment horizontal="right"/>
    </xf>
    <xf numFmtId="0" fontId="27" fillId="0" borderId="0" xfId="2" applyFont="1" applyFill="1" applyAlignment="1">
      <alignment horizont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7" xfId="7" applyFont="1" applyFill="1" applyBorder="1" applyAlignment="1">
      <alignment vertical="center"/>
    </xf>
    <xf numFmtId="0" fontId="7" fillId="0" borderId="1" xfId="7" applyFont="1" applyFill="1" applyBorder="1" applyAlignment="1">
      <alignment vertical="center"/>
    </xf>
    <xf numFmtId="0" fontId="13" fillId="0" borderId="7" xfId="7" applyFont="1" applyFill="1" applyBorder="1" applyAlignment="1">
      <alignment vertical="center"/>
    </xf>
    <xf numFmtId="0" fontId="8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vertical="center"/>
    </xf>
    <xf numFmtId="0" fontId="31" fillId="0" borderId="7" xfId="7" applyFont="1" applyFill="1" applyBorder="1" applyAlignment="1">
      <alignment horizontal="left" vertical="center"/>
    </xf>
    <xf numFmtId="0" fontId="6" fillId="0" borderId="22" xfId="7" applyFont="1" applyFill="1" applyBorder="1" applyAlignment="1">
      <alignment vertical="center"/>
    </xf>
    <xf numFmtId="0" fontId="6" fillId="0" borderId="3" xfId="7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0" fontId="9" fillId="0" borderId="3" xfId="7" applyFont="1" applyFill="1" applyBorder="1" applyAlignment="1">
      <alignment vertical="center"/>
    </xf>
    <xf numFmtId="0" fontId="9" fillId="0" borderId="0" xfId="7" applyFont="1" applyFill="1" applyBorder="1" applyAlignment="1">
      <alignment vertical="center"/>
    </xf>
    <xf numFmtId="0" fontId="9" fillId="0" borderId="7" xfId="7" applyFont="1" applyFill="1" applyBorder="1" applyAlignment="1">
      <alignment vertical="center"/>
    </xf>
    <xf numFmtId="0" fontId="9" fillId="0" borderId="6" xfId="7" applyFont="1" applyFill="1" applyBorder="1" applyAlignment="1">
      <alignment vertical="center"/>
    </xf>
    <xf numFmtId="0" fontId="6" fillId="0" borderId="2" xfId="7" applyFont="1" applyFill="1" applyBorder="1" applyAlignment="1">
      <alignment vertical="center"/>
    </xf>
    <xf numFmtId="0" fontId="19" fillId="0" borderId="3" xfId="7" applyFont="1" applyFill="1" applyBorder="1" applyAlignment="1">
      <alignment vertical="center"/>
    </xf>
    <xf numFmtId="0" fontId="9" fillId="0" borderId="5" xfId="7" applyFont="1" applyFill="1" applyBorder="1" applyAlignment="1">
      <alignment vertical="center"/>
    </xf>
    <xf numFmtId="0" fontId="47" fillId="0" borderId="7" xfId="7" applyFont="1" applyFill="1" applyBorder="1" applyAlignment="1">
      <alignment vertical="center"/>
    </xf>
    <xf numFmtId="0" fontId="33" fillId="0" borderId="1" xfId="7" applyFont="1" applyFill="1" applyBorder="1" applyAlignment="1">
      <alignment vertical="center"/>
    </xf>
    <xf numFmtId="0" fontId="33" fillId="0" borderId="6" xfId="7" applyFont="1" applyFill="1" applyBorder="1" applyAlignment="1">
      <alignment vertical="center"/>
    </xf>
    <xf numFmtId="0" fontId="49" fillId="0" borderId="3" xfId="7" applyFont="1" applyFill="1" applyBorder="1" applyAlignment="1">
      <alignment vertical="center"/>
    </xf>
    <xf numFmtId="0" fontId="33" fillId="0" borderId="2" xfId="7" applyFont="1" applyFill="1" applyBorder="1" applyAlignment="1">
      <alignment vertical="center"/>
    </xf>
    <xf numFmtId="0" fontId="47" fillId="0" borderId="3" xfId="7" applyFont="1" applyFill="1" applyBorder="1" applyAlignment="1">
      <alignment vertical="center"/>
    </xf>
    <xf numFmtId="0" fontId="35" fillId="0" borderId="3" xfId="7" applyFont="1" applyFill="1" applyBorder="1" applyAlignment="1">
      <alignment vertical="center"/>
    </xf>
    <xf numFmtId="0" fontId="15" fillId="0" borderId="75" xfId="5" applyFont="1" applyFill="1" applyBorder="1" applyAlignment="1">
      <alignment vertical="center"/>
    </xf>
    <xf numFmtId="0" fontId="15" fillId="0" borderId="76" xfId="5" applyFont="1" applyFill="1" applyBorder="1" applyAlignment="1">
      <alignment vertical="center"/>
    </xf>
    <xf numFmtId="0" fontId="19" fillId="0" borderId="2" xfId="5" applyFont="1" applyFill="1" applyBorder="1" applyAlignment="1">
      <alignment vertical="center"/>
    </xf>
    <xf numFmtId="0" fontId="19" fillId="0" borderId="20" xfId="5" applyFont="1" applyFill="1" applyBorder="1" applyAlignment="1">
      <alignment vertical="center"/>
    </xf>
    <xf numFmtId="0" fontId="19" fillId="0" borderId="66" xfId="2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38" xfId="2" applyFont="1" applyFill="1" applyBorder="1" applyAlignment="1">
      <alignment horizontal="center" vertical="center" wrapText="1"/>
    </xf>
    <xf numFmtId="0" fontId="45" fillId="0" borderId="0" xfId="5" applyFont="1" applyFill="1" applyAlignment="1">
      <alignment vertical="center"/>
    </xf>
    <xf numFmtId="0" fontId="19" fillId="0" borderId="1" xfId="5" applyFont="1" applyFill="1" applyBorder="1" applyAlignment="1">
      <alignment horizontal="right"/>
    </xf>
    <xf numFmtId="0" fontId="19" fillId="0" borderId="1" xfId="5" applyFont="1" applyFill="1" applyBorder="1" applyAlignment="1">
      <alignment horizontal="right" vertical="center"/>
    </xf>
    <xf numFmtId="187" fontId="43" fillId="0" borderId="0" xfId="5" applyNumberFormat="1" applyFont="1" applyFill="1" applyBorder="1" applyAlignment="1">
      <alignment horizontal="center" vertical="top"/>
    </xf>
    <xf numFmtId="16" fontId="20" fillId="0" borderId="0" xfId="2" quotePrefix="1" applyNumberFormat="1" applyFont="1" applyFill="1" applyBorder="1" applyAlignment="1">
      <alignment horizontal="right" vertical="center"/>
    </xf>
    <xf numFmtId="0" fontId="56" fillId="0" borderId="0" xfId="7" applyFont="1" applyFill="1" applyAlignment="1">
      <alignment vertical="center"/>
    </xf>
    <xf numFmtId="0" fontId="57" fillId="0" borderId="7" xfId="7" applyFont="1" applyFill="1" applyBorder="1" applyAlignment="1">
      <alignment vertical="center"/>
    </xf>
    <xf numFmtId="0" fontId="57" fillId="0" borderId="1" xfId="7" applyFont="1" applyFill="1" applyBorder="1" applyAlignment="1">
      <alignment vertical="center"/>
    </xf>
    <xf numFmtId="0" fontId="56" fillId="0" borderId="1" xfId="7" applyFont="1" applyFill="1" applyBorder="1" applyAlignment="1">
      <alignment vertical="center"/>
    </xf>
    <xf numFmtId="0" fontId="56" fillId="0" borderId="6" xfId="7" applyFont="1" applyFill="1" applyBorder="1" applyAlignment="1">
      <alignment vertical="center"/>
    </xf>
    <xf numFmtId="0" fontId="57" fillId="0" borderId="3" xfId="7" applyFont="1" applyFill="1" applyBorder="1" applyAlignment="1">
      <alignment vertical="center"/>
    </xf>
    <xf numFmtId="0" fontId="57" fillId="0" borderId="0" xfId="7" applyFont="1" applyFill="1" applyBorder="1" applyAlignment="1">
      <alignment vertical="center"/>
    </xf>
    <xf numFmtId="0" fontId="56" fillId="0" borderId="0" xfId="7" applyFont="1" applyFill="1" applyBorder="1" applyAlignment="1">
      <alignment vertical="center"/>
    </xf>
    <xf numFmtId="0" fontId="56" fillId="0" borderId="2" xfId="7" applyFont="1" applyFill="1" applyBorder="1" applyAlignment="1">
      <alignment vertical="center"/>
    </xf>
    <xf numFmtId="0" fontId="58" fillId="0" borderId="3" xfId="7" applyFont="1" applyFill="1" applyBorder="1" applyAlignment="1">
      <alignment vertical="center"/>
    </xf>
    <xf numFmtId="0" fontId="58" fillId="0" borderId="0" xfId="7" applyFont="1" applyFill="1" applyBorder="1" applyAlignment="1">
      <alignment vertical="center"/>
    </xf>
    <xf numFmtId="0" fontId="56" fillId="0" borderId="0" xfId="7" applyFont="1" applyFill="1" applyBorder="1" applyAlignment="1">
      <alignment horizontal="center" vertical="center"/>
    </xf>
    <xf numFmtId="0" fontId="56" fillId="0" borderId="82" xfId="7" applyFont="1" applyFill="1" applyBorder="1" applyAlignment="1">
      <alignment vertical="center"/>
    </xf>
    <xf numFmtId="0" fontId="56" fillId="0" borderId="8" xfId="7" applyFont="1" applyFill="1" applyBorder="1" applyAlignment="1">
      <alignment vertical="center"/>
    </xf>
    <xf numFmtId="0" fontId="56" fillId="0" borderId="3" xfId="7" applyFont="1" applyFill="1" applyBorder="1" applyAlignment="1">
      <alignment vertical="center"/>
    </xf>
    <xf numFmtId="0" fontId="56" fillId="0" borderId="23" xfId="7" applyFont="1" applyFill="1" applyBorder="1" applyAlignment="1">
      <alignment vertical="center"/>
    </xf>
    <xf numFmtId="0" fontId="56" fillId="0" borderId="9" xfId="7" applyFont="1" applyFill="1" applyBorder="1" applyAlignment="1">
      <alignment vertical="center"/>
    </xf>
    <xf numFmtId="0" fontId="59" fillId="0" borderId="84" xfId="7" applyFont="1" applyFill="1" applyBorder="1" applyAlignment="1">
      <alignment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center" vertical="center" wrapText="1"/>
    </xf>
    <xf numFmtId="0" fontId="56" fillId="0" borderId="84" xfId="7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23" xfId="7" applyFont="1" applyFill="1" applyBorder="1" applyAlignment="1">
      <alignment vertical="center"/>
    </xf>
    <xf numFmtId="0" fontId="60" fillId="0" borderId="0" xfId="7" applyFont="1" applyFill="1" applyBorder="1" applyAlignment="1">
      <alignment vertical="center"/>
    </xf>
    <xf numFmtId="0" fontId="56" fillId="0" borderId="85" xfId="7" applyFont="1" applyFill="1" applyBorder="1" applyAlignment="1">
      <alignment vertical="center"/>
    </xf>
    <xf numFmtId="0" fontId="56" fillId="0" borderId="10" xfId="7" applyFont="1" applyFill="1" applyBorder="1" applyAlignment="1">
      <alignment vertical="center"/>
    </xf>
    <xf numFmtId="0" fontId="56" fillId="0" borderId="86" xfId="7" applyFont="1" applyFill="1" applyBorder="1" applyAlignment="1">
      <alignment vertical="center"/>
    </xf>
    <xf numFmtId="0" fontId="58" fillId="0" borderId="87" xfId="7" applyFont="1" applyFill="1" applyBorder="1" applyAlignment="1">
      <alignment vertical="center"/>
    </xf>
    <xf numFmtId="0" fontId="58" fillId="0" borderId="11" xfId="7" applyFont="1" applyFill="1" applyBorder="1" applyAlignment="1">
      <alignment vertical="center"/>
    </xf>
    <xf numFmtId="0" fontId="56" fillId="0" borderId="11" xfId="7" applyFont="1" applyFill="1" applyBorder="1" applyAlignment="1">
      <alignment vertical="center"/>
    </xf>
    <xf numFmtId="0" fontId="58" fillId="0" borderId="12" xfId="7" applyFont="1" applyFill="1" applyBorder="1" applyAlignment="1">
      <alignment vertical="center"/>
    </xf>
    <xf numFmtId="0" fontId="56" fillId="0" borderId="13" xfId="7" applyFont="1" applyFill="1" applyBorder="1" applyAlignment="1">
      <alignment vertical="center"/>
    </xf>
    <xf numFmtId="0" fontId="56" fillId="0" borderId="5" xfId="7" applyFont="1" applyFill="1" applyBorder="1" applyAlignment="1">
      <alignment vertical="center"/>
    </xf>
    <xf numFmtId="0" fontId="56" fillId="0" borderId="4" xfId="7" applyFont="1" applyFill="1" applyBorder="1" applyAlignment="1">
      <alignment vertical="center"/>
    </xf>
    <xf numFmtId="0" fontId="56" fillId="0" borderId="88" xfId="7" applyFont="1" applyFill="1" applyBorder="1" applyAlignment="1">
      <alignment vertical="center"/>
    </xf>
    <xf numFmtId="49" fontId="56" fillId="0" borderId="0" xfId="7" applyNumberFormat="1" applyFont="1" applyFill="1" applyAlignment="1">
      <alignment horizontal="right" vertical="center"/>
    </xf>
    <xf numFmtId="0" fontId="52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188" fontId="14" fillId="0" borderId="0" xfId="5" applyNumberFormat="1" applyFont="1" applyFill="1" applyAlignment="1">
      <alignment vertical="center"/>
    </xf>
    <xf numFmtId="187" fontId="14" fillId="0" borderId="0" xfId="5" applyNumberFormat="1" applyFont="1" applyFill="1" applyAlignment="1">
      <alignment vertical="center"/>
    </xf>
    <xf numFmtId="187" fontId="44" fillId="0" borderId="27" xfId="0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top" wrapText="1"/>
    </xf>
    <xf numFmtId="187" fontId="44" fillId="0" borderId="38" xfId="0" applyNumberFormat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29" fillId="0" borderId="3" xfId="3" applyFont="1" applyFill="1" applyBorder="1" applyAlignment="1">
      <alignment horizontal="center" vertical="center"/>
    </xf>
    <xf numFmtId="0" fontId="29" fillId="0" borderId="2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9" fillId="0" borderId="70" xfId="5" applyFont="1" applyFill="1" applyBorder="1" applyAlignment="1">
      <alignment horizontal="center" vertical="center"/>
    </xf>
    <xf numFmtId="0" fontId="19" fillId="0" borderId="52" xfId="5" applyFont="1" applyFill="1" applyBorder="1" applyAlignment="1">
      <alignment horizontal="center" vertical="center"/>
    </xf>
    <xf numFmtId="0" fontId="19" fillId="0" borderId="54" xfId="5" applyFont="1" applyFill="1" applyBorder="1" applyAlignment="1">
      <alignment horizontal="center" vertical="center"/>
    </xf>
    <xf numFmtId="0" fontId="43" fillId="0" borderId="0" xfId="0" applyFont="1" applyFill="1" applyBorder="1" applyAlignment="1" applyProtection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5" xfId="5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/>
    </xf>
    <xf numFmtId="0" fontId="19" fillId="0" borderId="62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right"/>
    </xf>
    <xf numFmtId="0" fontId="26" fillId="0" borderId="16" xfId="2" applyFont="1" applyFill="1" applyBorder="1" applyAlignment="1">
      <alignment horizontal="center" vertical="center"/>
    </xf>
    <xf numFmtId="0" fontId="26" fillId="0" borderId="19" xfId="2" applyFont="1" applyFill="1" applyBorder="1" applyAlignment="1">
      <alignment horizontal="center" vertical="center" wrapText="1"/>
    </xf>
    <xf numFmtId="0" fontId="26" fillId="0" borderId="15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8" fillId="0" borderId="36" xfId="5" applyFont="1" applyFill="1" applyBorder="1" applyAlignment="1" applyProtection="1">
      <alignment horizontal="center" vertical="center" wrapText="1"/>
    </xf>
    <xf numFmtId="0" fontId="28" fillId="0" borderId="39" xfId="5" applyFont="1" applyFill="1" applyBorder="1" applyAlignment="1" applyProtection="1">
      <alignment horizontal="center" vertical="center" wrapText="1"/>
    </xf>
    <xf numFmtId="0" fontId="20" fillId="0" borderId="50" xfId="5" applyFont="1" applyFill="1" applyBorder="1" applyAlignment="1" applyProtection="1">
      <alignment horizontal="center" vertical="center"/>
    </xf>
    <xf numFmtId="0" fontId="20" fillId="0" borderId="54" xfId="5" applyFont="1" applyFill="1" applyBorder="1" applyAlignment="1" applyProtection="1">
      <alignment horizontal="center" vertical="center"/>
    </xf>
    <xf numFmtId="0" fontId="20" fillId="0" borderId="19" xfId="5" applyFont="1" applyFill="1" applyBorder="1" applyAlignment="1" applyProtection="1">
      <alignment horizontal="center" vertical="center"/>
    </xf>
    <xf numFmtId="0" fontId="20" fillId="0" borderId="47" xfId="5" applyFont="1" applyFill="1" applyBorder="1" applyAlignment="1" applyProtection="1">
      <alignment horizontal="center" vertical="center"/>
    </xf>
    <xf numFmtId="0" fontId="26" fillId="0" borderId="36" xfId="5" applyFont="1" applyFill="1" applyBorder="1" applyAlignment="1" applyProtection="1">
      <alignment horizontal="center" vertical="center"/>
    </xf>
    <xf numFmtId="0" fontId="26" fillId="0" borderId="39" xfId="5" applyFont="1" applyFill="1" applyBorder="1" applyAlignment="1" applyProtection="1">
      <alignment horizontal="center" vertical="center"/>
    </xf>
    <xf numFmtId="187" fontId="20" fillId="0" borderId="31" xfId="5" applyNumberFormat="1" applyFont="1" applyFill="1" applyBorder="1" applyAlignment="1" applyProtection="1">
      <alignment horizontal="center" vertical="center"/>
    </xf>
    <xf numFmtId="187" fontId="20" fillId="0" borderId="37" xfId="5" applyNumberFormat="1" applyFont="1" applyFill="1" applyBorder="1" applyAlignment="1" applyProtection="1">
      <alignment horizontal="center" vertical="center"/>
    </xf>
    <xf numFmtId="187" fontId="20" fillId="0" borderId="19" xfId="5" applyNumberFormat="1" applyFont="1" applyFill="1" applyBorder="1" applyAlignment="1" applyProtection="1">
      <alignment horizontal="center" vertical="center"/>
    </xf>
    <xf numFmtId="187" fontId="20" fillId="0" borderId="47" xfId="5" applyNumberFormat="1" applyFont="1" applyFill="1" applyBorder="1" applyAlignment="1" applyProtection="1">
      <alignment horizontal="center" vertical="center"/>
    </xf>
    <xf numFmtId="187" fontId="20" fillId="0" borderId="30" xfId="5" applyNumberFormat="1" applyFont="1" applyFill="1" applyBorder="1" applyAlignment="1" applyProtection="1">
      <alignment horizontal="center" vertical="center"/>
    </xf>
    <xf numFmtId="187" fontId="20" fillId="0" borderId="48" xfId="5" applyNumberFormat="1" applyFont="1" applyFill="1" applyBorder="1" applyAlignment="1" applyProtection="1">
      <alignment horizontal="center" vertical="center"/>
    </xf>
    <xf numFmtId="187" fontId="26" fillId="0" borderId="36" xfId="5" applyNumberFormat="1" applyFont="1" applyFill="1" applyBorder="1" applyAlignment="1" applyProtection="1">
      <alignment horizontal="center" vertical="center"/>
    </xf>
    <xf numFmtId="187" fontId="26" fillId="0" borderId="39" xfId="5" applyNumberFormat="1" applyFont="1" applyFill="1" applyBorder="1" applyAlignment="1" applyProtection="1">
      <alignment horizontal="center" vertical="center"/>
    </xf>
    <xf numFmtId="0" fontId="28" fillId="0" borderId="36" xfId="5" applyFont="1" applyFill="1" applyBorder="1" applyAlignment="1" applyProtection="1">
      <alignment horizontal="center" vertical="center"/>
    </xf>
    <xf numFmtId="0" fontId="28" fillId="0" borderId="22" xfId="5" applyFont="1" applyFill="1" applyBorder="1" applyAlignment="1" applyProtection="1">
      <alignment horizontal="center" vertical="center"/>
    </xf>
    <xf numFmtId="0" fontId="19" fillId="0" borderId="20" xfId="5" applyFont="1" applyFill="1" applyBorder="1" applyAlignment="1" applyProtection="1">
      <alignment horizontal="center" vertical="center"/>
    </xf>
    <xf numFmtId="0" fontId="19" fillId="0" borderId="21" xfId="5" applyFont="1" applyFill="1" applyBorder="1" applyAlignment="1" applyProtection="1">
      <alignment horizontal="center" vertical="center"/>
    </xf>
    <xf numFmtId="0" fontId="19" fillId="0" borderId="22" xfId="5" applyFont="1" applyFill="1" applyBorder="1" applyAlignment="1" applyProtection="1">
      <alignment horizontal="center" vertical="center"/>
    </xf>
    <xf numFmtId="0" fontId="20" fillId="0" borderId="59" xfId="5" applyFont="1" applyFill="1" applyBorder="1" applyAlignment="1" applyProtection="1">
      <alignment horizontal="center" vertical="center"/>
    </xf>
    <xf numFmtId="0" fontId="20" fillId="0" borderId="60" xfId="5" applyFont="1" applyFill="1" applyBorder="1" applyAlignment="1" applyProtection="1">
      <alignment horizontal="center" vertical="center"/>
    </xf>
    <xf numFmtId="0" fontId="15" fillId="0" borderId="19" xfId="7" applyFont="1" applyFill="1" applyBorder="1" applyAlignment="1">
      <alignment horizontal="center" vertical="center"/>
    </xf>
    <xf numFmtId="0" fontId="15" fillId="0" borderId="47" xfId="7" applyFont="1" applyFill="1" applyBorder="1" applyAlignment="1">
      <alignment horizontal="center" vertical="center"/>
    </xf>
    <xf numFmtId="0" fontId="14" fillId="0" borderId="19" xfId="7" applyFont="1" applyFill="1" applyBorder="1" applyAlignment="1">
      <alignment horizontal="center" vertical="center"/>
    </xf>
    <xf numFmtId="0" fontId="14" fillId="0" borderId="47" xfId="7" applyFont="1" applyFill="1" applyBorder="1" applyAlignment="1">
      <alignment horizontal="center" vertical="center"/>
    </xf>
    <xf numFmtId="0" fontId="45" fillId="0" borderId="10" xfId="2" applyFont="1" applyFill="1" applyBorder="1" applyAlignment="1">
      <alignment horizontal="center" vertical="center"/>
    </xf>
    <xf numFmtId="0" fontId="45" fillId="0" borderId="48" xfId="2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9" fillId="0" borderId="20" xfId="3" applyFont="1" applyFill="1" applyBorder="1" applyAlignment="1">
      <alignment horizontal="center" vertical="center"/>
    </xf>
    <xf numFmtId="0" fontId="9" fillId="0" borderId="21" xfId="3" applyFont="1" applyFill="1" applyBorder="1" applyAlignment="1">
      <alignment horizontal="center" vertical="center"/>
    </xf>
    <xf numFmtId="0" fontId="9" fillId="0" borderId="39" xfId="3" applyFont="1" applyFill="1" applyBorder="1" applyAlignment="1">
      <alignment horizontal="center" vertical="center"/>
    </xf>
    <xf numFmtId="0" fontId="45" fillId="0" borderId="0" xfId="2" applyFont="1" applyFill="1" applyBorder="1" applyAlignment="1">
      <alignment horizontal="center" vertical="center"/>
    </xf>
    <xf numFmtId="0" fontId="45" fillId="0" borderId="13" xfId="2" applyFont="1" applyFill="1" applyBorder="1" applyAlignment="1">
      <alignment horizontal="center" vertical="center"/>
    </xf>
    <xf numFmtId="0" fontId="19" fillId="0" borderId="19" xfId="7" applyFont="1" applyFill="1" applyBorder="1" applyAlignment="1">
      <alignment horizontal="center"/>
    </xf>
    <xf numFmtId="0" fontId="19" fillId="0" borderId="15" xfId="7" applyFont="1" applyFill="1" applyBorder="1" applyAlignment="1">
      <alignment horizontal="center"/>
    </xf>
    <xf numFmtId="0" fontId="19" fillId="0" borderId="47" xfId="7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187" fontId="44" fillId="0" borderId="81" xfId="5" applyNumberFormat="1" applyFont="1" applyFill="1" applyBorder="1" applyAlignment="1">
      <alignment horizontal="center" vertical="center"/>
    </xf>
    <xf numFmtId="187" fontId="44" fillId="0" borderId="51" xfId="5" applyNumberFormat="1" applyFont="1" applyFill="1" applyBorder="1" applyAlignment="1">
      <alignment horizontal="center" vertical="center"/>
    </xf>
    <xf numFmtId="0" fontId="43" fillId="0" borderId="20" xfId="5" applyFont="1" applyFill="1" applyBorder="1" applyAlignment="1">
      <alignment horizontal="center" vertical="center"/>
    </xf>
    <xf numFmtId="0" fontId="43" fillId="0" borderId="22" xfId="5" applyFont="1" applyFill="1" applyBorder="1" applyAlignment="1">
      <alignment horizontal="center" vertical="center"/>
    </xf>
    <xf numFmtId="187" fontId="44" fillId="0" borderId="79" xfId="5" applyNumberFormat="1" applyFont="1" applyFill="1" applyBorder="1" applyAlignment="1">
      <alignment horizontal="center" vertical="center"/>
    </xf>
    <xf numFmtId="187" fontId="44" fillId="0" borderId="78" xfId="5" applyNumberFormat="1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right" vertical="center"/>
    </xf>
    <xf numFmtId="0" fontId="10" fillId="0" borderId="3" xfId="7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29" fillId="0" borderId="3" xfId="7" applyFont="1" applyFill="1" applyBorder="1" applyAlignment="1">
      <alignment horizontal="center" vertical="center"/>
    </xf>
    <xf numFmtId="0" fontId="29" fillId="0" borderId="2" xfId="7" applyFont="1" applyFill="1" applyBorder="1" applyAlignment="1">
      <alignment horizontal="center" vertical="center"/>
    </xf>
    <xf numFmtId="0" fontId="29" fillId="0" borderId="5" xfId="7" applyFont="1" applyFill="1" applyBorder="1" applyAlignment="1">
      <alignment horizontal="center" vertical="center"/>
    </xf>
    <xf numFmtId="0" fontId="29" fillId="0" borderId="74" xfId="7" applyFont="1" applyFill="1" applyBorder="1" applyAlignment="1">
      <alignment horizontal="center" vertical="center"/>
    </xf>
    <xf numFmtId="0" fontId="30" fillId="0" borderId="77" xfId="2" applyFont="1" applyFill="1" applyBorder="1" applyAlignment="1" applyProtection="1">
      <alignment horizontal="left" vertical="center"/>
      <protection locked="0"/>
    </xf>
    <xf numFmtId="0" fontId="30" fillId="0" borderId="75" xfId="2" applyFont="1" applyFill="1" applyBorder="1" applyAlignment="1" applyProtection="1">
      <alignment horizontal="left" vertical="center"/>
      <protection locked="0"/>
    </xf>
    <xf numFmtId="0" fontId="30" fillId="0" borderId="3" xfId="2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  <protection locked="0"/>
    </xf>
    <xf numFmtId="0" fontId="19" fillId="0" borderId="20" xfId="2" applyFont="1" applyFill="1" applyBorder="1" applyAlignment="1">
      <alignment horizontal="center" vertical="center" wrapText="1"/>
    </xf>
    <xf numFmtId="0" fontId="19" fillId="0" borderId="22" xfId="2" applyFont="1" applyFill="1" applyBorder="1" applyAlignment="1">
      <alignment horizontal="center" vertical="center" wrapText="1"/>
    </xf>
    <xf numFmtId="187" fontId="44" fillId="0" borderId="24" xfId="5" applyNumberFormat="1" applyFont="1" applyFill="1" applyBorder="1" applyAlignment="1">
      <alignment horizontal="center" vertical="center"/>
    </xf>
    <xf numFmtId="187" fontId="44" fillId="0" borderId="80" xfId="5" applyNumberFormat="1" applyFont="1" applyFill="1" applyBorder="1" applyAlignment="1">
      <alignment horizontal="center" vertical="center"/>
    </xf>
    <xf numFmtId="0" fontId="59" fillId="0" borderId="19" xfId="7" applyFont="1" applyFill="1" applyBorder="1" applyAlignment="1">
      <alignment horizontal="center" vertical="center"/>
    </xf>
    <xf numFmtId="0" fontId="59" fillId="0" borderId="47" xfId="7" applyFont="1" applyFill="1" applyBorder="1" applyAlignment="1">
      <alignment horizontal="center" vertical="center"/>
    </xf>
    <xf numFmtId="0" fontId="56" fillId="0" borderId="18" xfId="7" applyFont="1" applyFill="1" applyBorder="1" applyAlignment="1">
      <alignment horizontal="center" vertical="center"/>
    </xf>
    <xf numFmtId="0" fontId="56" fillId="0" borderId="12" xfId="7" applyFont="1" applyFill="1" applyBorder="1" applyAlignment="1">
      <alignment horizontal="center" vertical="center"/>
    </xf>
    <xf numFmtId="0" fontId="56" fillId="0" borderId="30" xfId="7" applyFont="1" applyFill="1" applyBorder="1" applyAlignment="1">
      <alignment horizontal="center" vertical="center"/>
    </xf>
    <xf numFmtId="0" fontId="56" fillId="0" borderId="48" xfId="7" applyFont="1" applyFill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89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74" xfId="2" applyFont="1" applyFill="1" applyBorder="1" applyAlignment="1">
      <alignment horizontal="center" vertical="center"/>
    </xf>
  </cellXfs>
  <cellStyles count="9">
    <cellStyle name="Comma 2" xfId="1"/>
    <cellStyle name="Normal" xfId="0" builtinId="0"/>
    <cellStyle name="Normal 2" xfId="2"/>
    <cellStyle name="ปกติ 2" xfId="3"/>
    <cellStyle name="ปกติ 2 2" xfId="7"/>
    <cellStyle name="ปกติ 3" xfId="4"/>
    <cellStyle name="ปกติ 3 2" xfId="5"/>
    <cellStyle name="ปกติ 4" xfId="6"/>
    <cellStyle name="ปกติ 5" xfId="8"/>
  </cellStyles>
  <dxfs count="0"/>
  <tableStyles count="0" defaultTableStyle="TableStyleMedium9" defaultPivotStyle="PivotStyleLight16"/>
  <colors>
    <mruColors>
      <color rgb="FF0000FF"/>
      <color rgb="FFFFEBFF"/>
      <color rgb="FFFF99FF"/>
      <color rgb="FF66FF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6</xdr:col>
      <xdr:colOff>484909</xdr:colOff>
      <xdr:row>3</xdr:row>
      <xdr:rowOff>85725</xdr:rowOff>
    </xdr:to>
    <xdr:pic>
      <xdr:nvPicPr>
        <xdr:cNvPr id="6453" name="รูปภาพ 1" descr="untitled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6700"/>
          <a:ext cx="3448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14</xdr:row>
      <xdr:rowOff>66675</xdr:rowOff>
    </xdr:from>
    <xdr:to>
      <xdr:col>6</xdr:col>
      <xdr:colOff>307181</xdr:colOff>
      <xdr:row>14</xdr:row>
      <xdr:rowOff>221456</xdr:rowOff>
    </xdr:to>
    <xdr:sp macro="" textlink="">
      <xdr:nvSpPr>
        <xdr:cNvPr id="10" name="สี่เหลี่ยมผืนผ้า 12"/>
        <xdr:cNvSpPr/>
      </xdr:nvSpPr>
      <xdr:spPr>
        <a:xfrm>
          <a:off x="18713450" y="8093075"/>
          <a:ext cx="250031" cy="15478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57150</xdr:colOff>
      <xdr:row>16</xdr:row>
      <xdr:rowOff>66675</xdr:rowOff>
    </xdr:from>
    <xdr:to>
      <xdr:col>6</xdr:col>
      <xdr:colOff>307181</xdr:colOff>
      <xdr:row>16</xdr:row>
      <xdr:rowOff>221456</xdr:rowOff>
    </xdr:to>
    <xdr:sp macro="" textlink="">
      <xdr:nvSpPr>
        <xdr:cNvPr id="11" name="สี่เหลี่ยมผืนผ้า 13"/>
        <xdr:cNvSpPr/>
      </xdr:nvSpPr>
      <xdr:spPr>
        <a:xfrm>
          <a:off x="18713450" y="8626475"/>
          <a:ext cx="250031" cy="15478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66675</xdr:rowOff>
    </xdr:from>
    <xdr:to>
      <xdr:col>1</xdr:col>
      <xdr:colOff>2552700</xdr:colOff>
      <xdr:row>2</xdr:row>
      <xdr:rowOff>266700</xdr:rowOff>
    </xdr:to>
    <xdr:pic>
      <xdr:nvPicPr>
        <xdr:cNvPr id="2" name="รูปภาพ 1" descr="untitled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0995"/>
          <a:ext cx="292036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8"/>
  <sheetViews>
    <sheetView tabSelected="1" topLeftCell="A5" zoomScale="70" zoomScaleNormal="70" workbookViewId="0">
      <selection activeCell="X14" sqref="X14"/>
    </sheetView>
  </sheetViews>
  <sheetFormatPr defaultColWidth="9.140625" defaultRowHeight="21" x14ac:dyDescent="0.2"/>
  <cols>
    <col min="1" max="1" width="4.140625" style="36" customWidth="1"/>
    <col min="2" max="2" width="4.7109375" style="36" customWidth="1"/>
    <col min="3" max="7" width="9.140625" style="36"/>
    <col min="8" max="8" width="6" style="36" customWidth="1"/>
    <col min="9" max="9" width="5.140625" style="36" customWidth="1"/>
    <col min="10" max="13" width="9.140625" style="36"/>
    <col min="14" max="14" width="7.5703125" style="36" customWidth="1"/>
    <col min="15" max="15" width="10.42578125" style="36" customWidth="1"/>
    <col min="16" max="16" width="11.28515625" style="36" customWidth="1"/>
    <col min="17" max="17" width="10.42578125" style="36" customWidth="1"/>
    <col min="18" max="18" width="11.42578125" style="36" customWidth="1"/>
    <col min="19" max="19" width="2.28515625" style="36" customWidth="1"/>
    <col min="20" max="16384" width="9.140625" style="36"/>
  </cols>
  <sheetData>
    <row r="1" spans="1:19" ht="21.75" thickBot="1" x14ac:dyDescent="0.25">
      <c r="Q1" s="337" t="s">
        <v>149</v>
      </c>
      <c r="R1" s="337"/>
      <c r="S1" s="337"/>
    </row>
    <row r="2" spans="1:19" ht="28.5" customHeight="1" thickBot="1" x14ac:dyDescent="0.25">
      <c r="A2" s="37"/>
      <c r="B2" s="38"/>
      <c r="C2" s="39"/>
      <c r="D2" s="39"/>
      <c r="E2" s="39"/>
      <c r="F2" s="39"/>
      <c r="G2" s="39"/>
      <c r="H2" s="40"/>
      <c r="I2" s="41" t="s">
        <v>4</v>
      </c>
      <c r="J2" s="42"/>
      <c r="K2" s="42"/>
      <c r="L2" s="39"/>
      <c r="M2" s="39"/>
      <c r="N2" s="39"/>
      <c r="O2" s="40"/>
      <c r="P2" s="43" t="s">
        <v>102</v>
      </c>
      <c r="Q2" s="44"/>
      <c r="R2" s="45" t="s">
        <v>103</v>
      </c>
      <c r="S2" s="46"/>
    </row>
    <row r="3" spans="1:19" ht="28.5" x14ac:dyDescent="0.2">
      <c r="A3" s="47"/>
      <c r="B3" s="48"/>
      <c r="C3" s="49"/>
      <c r="D3" s="49"/>
      <c r="E3" s="49"/>
      <c r="F3" s="49"/>
      <c r="G3" s="49"/>
      <c r="H3" s="50"/>
      <c r="I3" s="51" t="s">
        <v>107</v>
      </c>
      <c r="J3" s="51"/>
      <c r="K3" s="51"/>
      <c r="M3" s="49"/>
      <c r="N3" s="49"/>
      <c r="O3" s="50"/>
      <c r="P3" s="52" t="s">
        <v>101</v>
      </c>
      <c r="Q3" s="53"/>
      <c r="R3" s="39"/>
      <c r="S3" s="40"/>
    </row>
    <row r="4" spans="1:19" ht="26.25" x14ac:dyDescent="0.2">
      <c r="A4" s="47"/>
      <c r="B4" s="340" t="s">
        <v>146</v>
      </c>
      <c r="C4" s="340"/>
      <c r="D4" s="340"/>
      <c r="E4" s="340"/>
      <c r="F4" s="340"/>
      <c r="G4" s="340"/>
      <c r="H4" s="54"/>
      <c r="I4" s="51" t="s">
        <v>108</v>
      </c>
      <c r="J4" s="51"/>
      <c r="K4" s="51"/>
      <c r="N4" s="51" t="s">
        <v>106</v>
      </c>
      <c r="O4" s="50"/>
      <c r="P4" s="55" t="s">
        <v>109</v>
      </c>
      <c r="Q4" s="49"/>
      <c r="R4" s="49"/>
      <c r="S4" s="50"/>
    </row>
    <row r="5" spans="1:19" ht="28.5" customHeight="1" x14ac:dyDescent="0.2">
      <c r="A5" s="47"/>
      <c r="B5" s="336" t="s">
        <v>147</v>
      </c>
      <c r="C5" s="336"/>
      <c r="D5" s="336"/>
      <c r="E5" s="336"/>
      <c r="F5" s="336"/>
      <c r="G5" s="336"/>
      <c r="H5" s="56"/>
      <c r="I5" s="57" t="s">
        <v>104</v>
      </c>
      <c r="J5" s="51"/>
      <c r="K5" s="51"/>
      <c r="M5" s="49"/>
      <c r="N5" s="49"/>
      <c r="O5" s="50"/>
      <c r="P5" s="55" t="s">
        <v>110</v>
      </c>
      <c r="Q5" s="49"/>
      <c r="R5" s="49"/>
      <c r="S5" s="50"/>
    </row>
    <row r="6" spans="1:19" ht="28.5" customHeight="1" thickBot="1" x14ac:dyDescent="0.25">
      <c r="A6" s="338" t="s">
        <v>171</v>
      </c>
      <c r="B6" s="336"/>
      <c r="C6" s="336"/>
      <c r="D6" s="336"/>
      <c r="E6" s="336"/>
      <c r="F6" s="336"/>
      <c r="G6" s="336"/>
      <c r="H6" s="339"/>
      <c r="I6" s="51" t="s">
        <v>105</v>
      </c>
      <c r="J6" s="51"/>
      <c r="K6" s="51"/>
      <c r="M6" s="49"/>
      <c r="N6" s="49"/>
      <c r="O6" s="50"/>
      <c r="P6" s="55" t="s">
        <v>111</v>
      </c>
      <c r="Q6" s="49"/>
      <c r="R6" s="49"/>
      <c r="S6" s="50"/>
    </row>
    <row r="7" spans="1:19" x14ac:dyDescent="0.2">
      <c r="A7" s="37"/>
      <c r="B7" s="58" t="s">
        <v>150</v>
      </c>
      <c r="C7" s="59"/>
      <c r="D7" s="59"/>
      <c r="E7" s="59"/>
      <c r="F7" s="59"/>
      <c r="G7" s="59"/>
      <c r="H7" s="5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19" x14ac:dyDescent="0.2">
      <c r="A8" s="47"/>
      <c r="B8" s="60" t="s">
        <v>170</v>
      </c>
      <c r="C8" s="61"/>
      <c r="D8" s="61"/>
      <c r="E8" s="61"/>
      <c r="F8" s="61"/>
      <c r="G8" s="61"/>
      <c r="H8" s="61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</row>
    <row r="9" spans="1:19" x14ac:dyDescent="0.2">
      <c r="A9" s="47"/>
      <c r="B9" s="62" t="s">
        <v>223</v>
      </c>
      <c r="C9" s="61"/>
      <c r="D9" s="61"/>
      <c r="E9" s="61"/>
      <c r="F9" s="61"/>
      <c r="G9" s="61"/>
      <c r="H9" s="61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</row>
    <row r="10" spans="1:19" x14ac:dyDescent="0.2">
      <c r="A10" s="47"/>
      <c r="B10" s="63" t="s">
        <v>161</v>
      </c>
      <c r="C10" s="61"/>
      <c r="D10" s="61"/>
      <c r="E10" s="61"/>
      <c r="F10" s="61"/>
      <c r="G10" s="61"/>
      <c r="H10" s="61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50"/>
    </row>
    <row r="11" spans="1:19" x14ac:dyDescent="0.2">
      <c r="A11" s="47"/>
      <c r="B11" s="64" t="s">
        <v>173</v>
      </c>
      <c r="C11" s="61"/>
      <c r="D11" s="61"/>
      <c r="E11" s="61"/>
      <c r="F11" s="61"/>
      <c r="G11" s="61"/>
      <c r="H11" s="61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50"/>
    </row>
    <row r="12" spans="1:19" x14ac:dyDescent="0.2">
      <c r="A12" s="47"/>
      <c r="B12" s="64" t="s">
        <v>174</v>
      </c>
      <c r="C12" s="61"/>
      <c r="D12" s="61"/>
      <c r="E12" s="61"/>
      <c r="F12" s="61"/>
      <c r="G12" s="61"/>
      <c r="H12" s="61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</row>
    <row r="13" spans="1:19" x14ac:dyDescent="0.2">
      <c r="A13" s="47"/>
      <c r="B13" s="65" t="s">
        <v>175</v>
      </c>
      <c r="C13" s="61"/>
      <c r="D13" s="61"/>
      <c r="E13" s="61"/>
      <c r="F13" s="61"/>
      <c r="G13" s="61"/>
      <c r="H13" s="61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</row>
    <row r="14" spans="1:19" x14ac:dyDescent="0.2">
      <c r="A14" s="47"/>
      <c r="B14" s="64" t="s">
        <v>80</v>
      </c>
      <c r="C14" s="61"/>
      <c r="D14" s="61"/>
      <c r="E14" s="61"/>
      <c r="F14" s="61"/>
      <c r="G14" s="61"/>
      <c r="H14" s="61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</row>
    <row r="15" spans="1:19" x14ac:dyDescent="0.2">
      <c r="A15" s="47"/>
      <c r="B15" s="61"/>
      <c r="C15" s="63" t="s">
        <v>31</v>
      </c>
      <c r="D15" s="61" t="s">
        <v>58</v>
      </c>
      <c r="E15" s="61"/>
      <c r="F15" s="61"/>
      <c r="G15" s="61"/>
      <c r="H15" s="61" t="s">
        <v>59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50"/>
    </row>
    <row r="16" spans="1:19" x14ac:dyDescent="0.2">
      <c r="A16" s="47"/>
      <c r="B16" s="61"/>
      <c r="C16" s="63" t="s">
        <v>30</v>
      </c>
      <c r="D16" s="61" t="s">
        <v>58</v>
      </c>
      <c r="E16" s="61"/>
      <c r="F16" s="61"/>
      <c r="G16" s="61"/>
      <c r="H16" s="61" t="s">
        <v>60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</row>
    <row r="17" spans="1:19" x14ac:dyDescent="0.2">
      <c r="A17" s="47"/>
      <c r="B17" s="61"/>
      <c r="C17" s="63" t="s">
        <v>29</v>
      </c>
      <c r="D17" s="61" t="s">
        <v>61</v>
      </c>
      <c r="E17" s="61"/>
      <c r="F17" s="61"/>
      <c r="G17" s="61"/>
      <c r="H17" s="61" t="s">
        <v>62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50"/>
    </row>
    <row r="18" spans="1:19" x14ac:dyDescent="0.2">
      <c r="A18" s="47"/>
      <c r="B18" s="61"/>
      <c r="C18" s="63" t="s">
        <v>28</v>
      </c>
      <c r="D18" s="61" t="s">
        <v>61</v>
      </c>
      <c r="E18" s="61"/>
      <c r="F18" s="61"/>
      <c r="G18" s="61"/>
      <c r="H18" s="61" t="s">
        <v>63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</row>
    <row r="19" spans="1:19" x14ac:dyDescent="0.2">
      <c r="A19" s="47"/>
      <c r="B19" s="61"/>
      <c r="C19" s="63" t="s">
        <v>27</v>
      </c>
      <c r="D19" s="61" t="s">
        <v>61</v>
      </c>
      <c r="E19" s="61"/>
      <c r="F19" s="61"/>
      <c r="G19" s="61"/>
      <c r="H19" s="61" t="s">
        <v>135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</row>
    <row r="20" spans="1:19" x14ac:dyDescent="0.2">
      <c r="A20" s="47"/>
      <c r="B20" s="63" t="s">
        <v>220</v>
      </c>
      <c r="C20" s="61"/>
      <c r="D20" s="61"/>
      <c r="E20" s="61"/>
      <c r="F20" s="61"/>
      <c r="G20" s="61"/>
      <c r="H20" s="61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</row>
    <row r="21" spans="1:19" x14ac:dyDescent="0.2">
      <c r="A21" s="47"/>
      <c r="B21" s="61" t="s">
        <v>121</v>
      </c>
      <c r="C21" s="61"/>
      <c r="D21" s="61"/>
      <c r="E21" s="61"/>
      <c r="F21" s="61"/>
      <c r="G21" s="61"/>
      <c r="H21" s="61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0"/>
    </row>
    <row r="22" spans="1:19" x14ac:dyDescent="0.35">
      <c r="A22" s="47"/>
      <c r="B22" s="61"/>
      <c r="C22" s="63" t="s">
        <v>29</v>
      </c>
      <c r="D22" s="66" t="s">
        <v>136</v>
      </c>
      <c r="E22" s="61"/>
      <c r="F22" s="61"/>
      <c r="G22" s="61"/>
      <c r="H22" s="61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</row>
    <row r="23" spans="1:19" x14ac:dyDescent="0.35">
      <c r="A23" s="47"/>
      <c r="B23" s="61"/>
      <c r="C23" s="63" t="s">
        <v>28</v>
      </c>
      <c r="D23" s="66" t="s">
        <v>137</v>
      </c>
      <c r="E23" s="61"/>
      <c r="F23" s="61"/>
      <c r="G23" s="61"/>
      <c r="H23" s="61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</row>
    <row r="24" spans="1:19" x14ac:dyDescent="0.35">
      <c r="A24" s="47"/>
      <c r="B24" s="61"/>
      <c r="C24" s="63" t="s">
        <v>27</v>
      </c>
      <c r="D24" s="66" t="s">
        <v>138</v>
      </c>
      <c r="E24" s="61"/>
      <c r="F24" s="61"/>
      <c r="G24" s="61"/>
      <c r="H24" s="61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</row>
    <row r="25" spans="1:19" x14ac:dyDescent="0.2">
      <c r="A25" s="47"/>
      <c r="B25" s="67"/>
      <c r="C25" s="68"/>
      <c r="D25" s="61"/>
      <c r="E25" s="61"/>
      <c r="F25" s="61"/>
      <c r="G25" s="61"/>
      <c r="H25" s="61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</row>
    <row r="26" spans="1:19" x14ac:dyDescent="0.2">
      <c r="A26" s="47"/>
      <c r="B26" s="67"/>
      <c r="C26" s="68"/>
      <c r="D26" s="61"/>
      <c r="E26" s="61"/>
      <c r="F26" s="61"/>
      <c r="G26" s="61"/>
      <c r="H26" s="61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</row>
    <row r="27" spans="1:19" ht="21.75" thickBot="1" x14ac:dyDescent="0.25">
      <c r="A27" s="47"/>
      <c r="B27" s="68"/>
      <c r="C27" s="68"/>
      <c r="D27" s="61"/>
      <c r="E27" s="61"/>
      <c r="F27" s="61"/>
      <c r="G27" s="61"/>
      <c r="H27" s="61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</row>
    <row r="28" spans="1:19" x14ac:dyDescent="0.35">
      <c r="A28" s="39"/>
      <c r="B28" s="59"/>
      <c r="C28" s="69"/>
      <c r="D28" s="70"/>
      <c r="E28" s="59"/>
      <c r="F28" s="59"/>
      <c r="G28" s="59"/>
      <c r="H28" s="59"/>
      <c r="I28" s="39"/>
      <c r="J28" s="39"/>
      <c r="K28" s="39"/>
      <c r="L28" s="39"/>
      <c r="M28" s="39"/>
      <c r="N28" s="39"/>
      <c r="O28" s="39"/>
      <c r="P28" s="39"/>
      <c r="Q28" s="39"/>
      <c r="R28" s="71"/>
      <c r="S28" s="72" t="s">
        <v>169</v>
      </c>
    </row>
  </sheetData>
  <mergeCells count="4">
    <mergeCell ref="B5:G5"/>
    <mergeCell ref="Q1:S1"/>
    <mergeCell ref="A6:H6"/>
    <mergeCell ref="B4:G4"/>
  </mergeCells>
  <phoneticPr fontId="4" type="noConversion"/>
  <printOptions horizontalCentered="1"/>
  <pageMargins left="0.19685039370078741" right="0.19685039370078741" top="0.39370078740157483" bottom="0.19685039370078741" header="0.31496062992125984" footer="0.31496062992125984"/>
  <pageSetup paperSize="9" scale="9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="60" zoomScaleNormal="60" workbookViewId="0">
      <selection activeCell="L26" sqref="L26"/>
    </sheetView>
  </sheetViews>
  <sheetFormatPr defaultColWidth="9.140625" defaultRowHeight="21" x14ac:dyDescent="0.2"/>
  <cols>
    <col min="1" max="1" width="6.28515625" style="74" customWidth="1"/>
    <col min="2" max="2" width="42" style="74" customWidth="1"/>
    <col min="3" max="3" width="26" style="75" customWidth="1"/>
    <col min="4" max="5" width="18.7109375" style="74" customWidth="1"/>
    <col min="6" max="6" width="14" style="74" customWidth="1"/>
    <col min="7" max="7" width="27" style="74" customWidth="1"/>
    <col min="8" max="8" width="2.28515625" style="74" customWidth="1"/>
    <col min="9" max="9" width="7.42578125" style="74" customWidth="1"/>
    <col min="10" max="10" width="10.5703125" style="82" customWidth="1"/>
    <col min="11" max="16" width="10.5703125" style="74" customWidth="1"/>
    <col min="17" max="17" width="9.85546875" style="74" customWidth="1"/>
    <col min="18" max="22" width="7.140625" style="74" customWidth="1"/>
    <col min="23" max="16384" width="9.140625" style="74"/>
  </cols>
  <sheetData>
    <row r="1" spans="1:22" ht="26.25" x14ac:dyDescent="0.2">
      <c r="A1" s="73" t="s">
        <v>162</v>
      </c>
      <c r="K1" s="76"/>
      <c r="L1" s="77"/>
      <c r="M1" s="77"/>
      <c r="N1" s="76"/>
    </row>
    <row r="2" spans="1:22" ht="24" thickBot="1" x14ac:dyDescent="0.25">
      <c r="A2" s="78"/>
      <c r="D2" s="79"/>
      <c r="E2" s="79"/>
      <c r="F2" s="79"/>
      <c r="G2" s="79"/>
      <c r="H2" s="80"/>
      <c r="K2" s="76"/>
      <c r="L2" s="76"/>
      <c r="M2" s="76"/>
      <c r="N2" s="77"/>
      <c r="O2" s="81"/>
      <c r="P2" s="82"/>
    </row>
    <row r="3" spans="1:22" ht="24.6" customHeight="1" x14ac:dyDescent="0.35">
      <c r="A3" s="345" t="s">
        <v>39</v>
      </c>
      <c r="B3" s="347" t="s">
        <v>129</v>
      </c>
      <c r="C3" s="349" t="s">
        <v>134</v>
      </c>
      <c r="D3" s="341" t="s">
        <v>131</v>
      </c>
      <c r="E3" s="342"/>
      <c r="F3" s="343"/>
      <c r="G3" s="83" t="s">
        <v>151</v>
      </c>
      <c r="H3" s="84"/>
      <c r="I3" s="85"/>
      <c r="J3" s="329"/>
      <c r="K3" s="86"/>
      <c r="L3" s="87"/>
      <c r="M3" s="88"/>
      <c r="N3" s="89"/>
      <c r="O3" s="90"/>
      <c r="P3" s="21"/>
      <c r="Q3" s="1"/>
      <c r="R3" s="2"/>
      <c r="S3" s="2"/>
      <c r="T3" s="2"/>
      <c r="U3" s="2"/>
      <c r="V3" s="2"/>
    </row>
    <row r="4" spans="1:22" ht="42" customHeight="1" thickBot="1" x14ac:dyDescent="0.4">
      <c r="A4" s="346"/>
      <c r="B4" s="348"/>
      <c r="C4" s="350"/>
      <c r="D4" s="91" t="s">
        <v>160</v>
      </c>
      <c r="E4" s="92" t="s">
        <v>18</v>
      </c>
      <c r="F4" s="92" t="s">
        <v>126</v>
      </c>
      <c r="G4" s="334" t="s">
        <v>132</v>
      </c>
      <c r="H4" s="93"/>
      <c r="I4" s="94"/>
      <c r="J4" s="330"/>
      <c r="K4" s="95"/>
      <c r="L4" s="96"/>
      <c r="M4" s="96"/>
      <c r="N4" s="89"/>
      <c r="O4" s="90"/>
      <c r="P4" s="97"/>
      <c r="Q4" s="98"/>
      <c r="R4" s="99"/>
      <c r="S4" s="99"/>
      <c r="T4" s="99"/>
      <c r="U4" s="99"/>
      <c r="V4" s="99"/>
    </row>
    <row r="5" spans="1:22" x14ac:dyDescent="0.35">
      <c r="A5" s="3">
        <v>1</v>
      </c>
      <c r="B5" s="4" t="s">
        <v>181</v>
      </c>
      <c r="C5" s="5"/>
      <c r="D5" s="6"/>
      <c r="E5" s="7"/>
      <c r="F5" s="6"/>
      <c r="G5" s="8"/>
      <c r="H5" s="93"/>
      <c r="I5" s="100"/>
      <c r="J5" s="330"/>
      <c r="K5" s="95"/>
      <c r="L5" s="96"/>
      <c r="M5" s="96"/>
      <c r="N5" s="89"/>
      <c r="O5" s="90"/>
      <c r="P5" s="97"/>
      <c r="Q5" s="98"/>
      <c r="R5" s="99"/>
      <c r="S5" s="99"/>
      <c r="T5" s="99"/>
      <c r="U5" s="99"/>
      <c r="V5" s="99"/>
    </row>
    <row r="6" spans="1:22" x14ac:dyDescent="0.35">
      <c r="A6" s="9"/>
      <c r="B6" s="30" t="s">
        <v>182</v>
      </c>
      <c r="C6" s="24">
        <v>9</v>
      </c>
      <c r="D6" s="11">
        <v>4</v>
      </c>
      <c r="E6" s="12">
        <v>4</v>
      </c>
      <c r="F6" s="11">
        <v>5</v>
      </c>
      <c r="G6" s="22" t="s">
        <v>213</v>
      </c>
      <c r="H6" s="93"/>
      <c r="I6" s="100"/>
      <c r="J6" s="103"/>
      <c r="K6" s="95"/>
      <c r="L6" s="96"/>
      <c r="M6" s="96"/>
      <c r="N6" s="89"/>
      <c r="O6" s="90"/>
      <c r="P6" s="97"/>
      <c r="Q6" s="98"/>
      <c r="R6" s="99"/>
      <c r="S6" s="99"/>
      <c r="T6" s="99"/>
      <c r="U6" s="99"/>
      <c r="V6" s="99"/>
    </row>
    <row r="7" spans="1:22" x14ac:dyDescent="0.35">
      <c r="A7" s="9"/>
      <c r="B7" s="31" t="s">
        <v>183</v>
      </c>
      <c r="C7" s="24">
        <v>1.5</v>
      </c>
      <c r="D7" s="11">
        <v>4</v>
      </c>
      <c r="E7" s="12">
        <v>3</v>
      </c>
      <c r="F7" s="11">
        <v>3</v>
      </c>
      <c r="G7" s="22" t="s">
        <v>214</v>
      </c>
      <c r="H7" s="93"/>
      <c r="I7" s="94"/>
      <c r="J7" s="103"/>
      <c r="K7" s="95"/>
      <c r="L7" s="96"/>
      <c r="M7" s="96"/>
      <c r="N7" s="89"/>
      <c r="O7" s="90"/>
      <c r="P7" s="97"/>
      <c r="Q7" s="98"/>
      <c r="R7" s="99"/>
      <c r="S7" s="99"/>
      <c r="T7" s="99"/>
      <c r="U7" s="99"/>
      <c r="V7" s="99"/>
    </row>
    <row r="8" spans="1:22" x14ac:dyDescent="0.35">
      <c r="A8" s="9"/>
      <c r="B8" s="13"/>
      <c r="C8" s="24"/>
      <c r="D8" s="11"/>
      <c r="E8" s="12"/>
      <c r="F8" s="11"/>
      <c r="G8" s="22"/>
      <c r="H8" s="93"/>
      <c r="I8" s="100"/>
      <c r="J8" s="103"/>
      <c r="K8" s="95"/>
      <c r="L8" s="96"/>
      <c r="M8" s="101"/>
      <c r="N8" s="89"/>
      <c r="O8" s="90"/>
      <c r="P8" s="97"/>
      <c r="Q8" s="98"/>
      <c r="R8" s="99"/>
      <c r="S8" s="99"/>
      <c r="T8" s="99"/>
      <c r="U8" s="99"/>
      <c r="V8" s="99"/>
    </row>
    <row r="9" spans="1:22" x14ac:dyDescent="0.35">
      <c r="A9" s="9">
        <v>2</v>
      </c>
      <c r="B9" s="15" t="s">
        <v>184</v>
      </c>
      <c r="C9" s="24"/>
      <c r="D9" s="11"/>
      <c r="E9" s="12"/>
      <c r="F9" s="11"/>
      <c r="G9" s="22"/>
      <c r="H9" s="93"/>
      <c r="I9" s="94"/>
      <c r="J9" s="103"/>
      <c r="K9" s="76"/>
      <c r="L9" s="76"/>
      <c r="M9" s="76"/>
      <c r="N9" s="89"/>
      <c r="O9" s="90"/>
      <c r="P9" s="97"/>
      <c r="Q9" s="98"/>
      <c r="R9" s="99"/>
      <c r="S9" s="99"/>
      <c r="T9" s="99"/>
      <c r="U9" s="99"/>
      <c r="V9" s="99"/>
    </row>
    <row r="10" spans="1:22" x14ac:dyDescent="0.35">
      <c r="A10" s="9"/>
      <c r="B10" s="30" t="s">
        <v>185</v>
      </c>
      <c r="C10" s="24">
        <v>10</v>
      </c>
      <c r="D10" s="11">
        <v>5</v>
      </c>
      <c r="E10" s="12">
        <v>4</v>
      </c>
      <c r="F10" s="11">
        <v>4</v>
      </c>
      <c r="G10" s="22" t="s">
        <v>215</v>
      </c>
      <c r="H10" s="93"/>
      <c r="I10" s="94"/>
      <c r="J10" s="103"/>
      <c r="K10" s="76"/>
      <c r="L10" s="76"/>
      <c r="M10" s="76"/>
      <c r="N10" s="89"/>
      <c r="O10" s="90"/>
      <c r="P10" s="97"/>
      <c r="Q10" s="98"/>
      <c r="R10" s="99"/>
      <c r="S10" s="99"/>
      <c r="T10" s="99"/>
      <c r="U10" s="99"/>
      <c r="V10" s="99"/>
    </row>
    <row r="11" spans="1:22" x14ac:dyDescent="0.35">
      <c r="A11" s="9"/>
      <c r="B11" s="30" t="s">
        <v>186</v>
      </c>
      <c r="C11" s="24">
        <v>3.5</v>
      </c>
      <c r="D11" s="11">
        <v>5</v>
      </c>
      <c r="E11" s="12">
        <v>3</v>
      </c>
      <c r="F11" s="11">
        <v>3</v>
      </c>
      <c r="G11" s="22" t="s">
        <v>216</v>
      </c>
      <c r="H11" s="93"/>
      <c r="I11" s="100"/>
      <c r="J11" s="103"/>
      <c r="K11" s="82"/>
      <c r="L11" s="82"/>
      <c r="M11" s="82"/>
      <c r="N11" s="90"/>
      <c r="O11" s="90"/>
      <c r="P11" s="97"/>
      <c r="Q11" s="98"/>
      <c r="R11" s="99"/>
      <c r="S11" s="99"/>
      <c r="T11" s="99"/>
      <c r="U11" s="99"/>
      <c r="V11" s="99"/>
    </row>
    <row r="12" spans="1:22" x14ac:dyDescent="0.35">
      <c r="A12" s="9"/>
      <c r="B12" s="10"/>
      <c r="C12" s="24"/>
      <c r="D12" s="11"/>
      <c r="E12" s="12"/>
      <c r="F12" s="11"/>
      <c r="G12" s="22"/>
      <c r="H12" s="93"/>
      <c r="I12" s="94"/>
      <c r="J12" s="103"/>
      <c r="K12" s="90"/>
      <c r="L12" s="102"/>
      <c r="M12" s="90"/>
      <c r="N12" s="90"/>
      <c r="O12" s="90"/>
      <c r="P12" s="97"/>
      <c r="Q12" s="98"/>
      <c r="R12" s="99"/>
      <c r="S12" s="99"/>
      <c r="T12" s="99"/>
      <c r="U12" s="99"/>
      <c r="V12" s="99"/>
    </row>
    <row r="13" spans="1:22" x14ac:dyDescent="0.35">
      <c r="A13" s="9">
        <v>3</v>
      </c>
      <c r="B13" s="16" t="s">
        <v>187</v>
      </c>
      <c r="C13" s="24"/>
      <c r="D13" s="11"/>
      <c r="E13" s="12"/>
      <c r="F13" s="11"/>
      <c r="G13" s="22"/>
      <c r="H13" s="93"/>
      <c r="I13" s="100"/>
      <c r="J13" s="103"/>
      <c r="K13" s="82"/>
      <c r="L13" s="82"/>
      <c r="M13" s="82"/>
      <c r="N13" s="90"/>
      <c r="O13" s="90"/>
      <c r="P13" s="97"/>
      <c r="Q13" s="98"/>
      <c r="R13" s="99"/>
      <c r="S13" s="99"/>
      <c r="T13" s="99"/>
      <c r="U13" s="99"/>
      <c r="V13" s="99"/>
    </row>
    <row r="14" spans="1:22" x14ac:dyDescent="0.35">
      <c r="A14" s="9"/>
      <c r="B14" s="31" t="s">
        <v>188</v>
      </c>
      <c r="C14" s="24">
        <v>3.5</v>
      </c>
      <c r="D14" s="11">
        <v>5</v>
      </c>
      <c r="E14" s="12">
        <v>3</v>
      </c>
      <c r="F14" s="11">
        <v>4</v>
      </c>
      <c r="G14" s="22" t="s">
        <v>217</v>
      </c>
      <c r="H14" s="93"/>
      <c r="I14" s="100"/>
      <c r="J14" s="103"/>
      <c r="K14" s="90"/>
      <c r="L14" s="90"/>
      <c r="M14" s="90"/>
      <c r="N14" s="90"/>
      <c r="O14" s="90"/>
      <c r="P14" s="97"/>
      <c r="Q14" s="98"/>
      <c r="R14" s="99"/>
      <c r="S14" s="99"/>
      <c r="T14" s="99"/>
      <c r="U14" s="99"/>
      <c r="V14" s="99"/>
    </row>
    <row r="15" spans="1:22" x14ac:dyDescent="0.35">
      <c r="A15" s="9"/>
      <c r="B15" s="16"/>
      <c r="C15" s="24"/>
      <c r="D15" s="11"/>
      <c r="E15" s="12"/>
      <c r="F15" s="11"/>
      <c r="G15" s="22"/>
      <c r="H15" s="93"/>
      <c r="I15" s="104"/>
      <c r="J15" s="103"/>
      <c r="K15" s="344"/>
      <c r="L15" s="344"/>
      <c r="M15" s="344"/>
      <c r="N15" s="100"/>
      <c r="O15" s="104"/>
      <c r="P15" s="98"/>
      <c r="Q15" s="98"/>
      <c r="R15" s="99"/>
      <c r="S15" s="99"/>
      <c r="T15" s="99"/>
      <c r="U15" s="99"/>
      <c r="V15" s="99"/>
    </row>
    <row r="16" spans="1:22" x14ac:dyDescent="0.35">
      <c r="A16" s="9">
        <v>4</v>
      </c>
      <c r="B16" s="16" t="s">
        <v>189</v>
      </c>
      <c r="C16" s="24"/>
      <c r="D16" s="11"/>
      <c r="E16" s="12"/>
      <c r="F16" s="11"/>
      <c r="G16" s="22"/>
      <c r="H16" s="93"/>
      <c r="I16" s="107"/>
      <c r="J16" s="103"/>
      <c r="K16" s="105"/>
      <c r="L16" s="105"/>
      <c r="M16" s="105"/>
      <c r="N16" s="104"/>
      <c r="O16" s="104"/>
      <c r="S16" s="93"/>
      <c r="T16" s="93"/>
      <c r="U16" s="93"/>
      <c r="V16" s="93"/>
    </row>
    <row r="17" spans="1:22" x14ac:dyDescent="0.35">
      <c r="A17" s="9"/>
      <c r="B17" s="31" t="s">
        <v>190</v>
      </c>
      <c r="C17" s="24">
        <v>7.5</v>
      </c>
      <c r="D17" s="11">
        <v>5</v>
      </c>
      <c r="E17" s="12">
        <v>3</v>
      </c>
      <c r="F17" s="11">
        <v>4</v>
      </c>
      <c r="G17" s="22" t="s">
        <v>218</v>
      </c>
      <c r="H17" s="93"/>
      <c r="I17" s="104"/>
      <c r="J17" s="103"/>
      <c r="N17" s="104"/>
      <c r="O17" s="104"/>
      <c r="S17" s="93"/>
      <c r="T17" s="93"/>
      <c r="U17" s="93"/>
      <c r="V17" s="93"/>
    </row>
    <row r="18" spans="1:22" x14ac:dyDescent="0.35">
      <c r="A18" s="9"/>
      <c r="B18" s="13"/>
      <c r="C18" s="24"/>
      <c r="D18" s="11"/>
      <c r="E18" s="12"/>
      <c r="F18" s="11"/>
      <c r="G18" s="22"/>
      <c r="H18" s="93"/>
      <c r="I18" s="104"/>
      <c r="J18" s="331"/>
      <c r="N18" s="104"/>
      <c r="O18" s="104"/>
      <c r="S18" s="93"/>
      <c r="T18" s="93"/>
      <c r="U18" s="93"/>
      <c r="V18" s="93"/>
    </row>
    <row r="19" spans="1:22" x14ac:dyDescent="0.35">
      <c r="A19" s="9"/>
      <c r="B19" s="13"/>
      <c r="C19" s="24"/>
      <c r="D19" s="11"/>
      <c r="E19" s="12"/>
      <c r="F19" s="11"/>
      <c r="G19" s="22"/>
      <c r="H19" s="93"/>
      <c r="I19" s="104"/>
      <c r="J19" s="331"/>
      <c r="N19" s="104"/>
      <c r="O19" s="104"/>
      <c r="S19" s="93"/>
      <c r="T19" s="93"/>
      <c r="U19" s="93"/>
      <c r="V19" s="93"/>
    </row>
    <row r="20" spans="1:22" x14ac:dyDescent="0.35">
      <c r="A20" s="9"/>
      <c r="B20" s="16"/>
      <c r="C20" s="24"/>
      <c r="D20" s="11"/>
      <c r="E20" s="12"/>
      <c r="F20" s="11"/>
      <c r="G20" s="22"/>
      <c r="H20" s="93"/>
      <c r="I20" s="104"/>
      <c r="J20" s="332"/>
      <c r="N20" s="104"/>
      <c r="O20" s="104"/>
      <c r="S20" s="93"/>
      <c r="T20" s="93"/>
      <c r="U20" s="93"/>
      <c r="V20" s="93"/>
    </row>
    <row r="21" spans="1:22" x14ac:dyDescent="0.35">
      <c r="A21" s="17"/>
      <c r="B21" s="31"/>
      <c r="C21" s="25"/>
      <c r="D21" s="11"/>
      <c r="E21" s="12"/>
      <c r="F21" s="11"/>
      <c r="G21" s="22"/>
      <c r="H21" s="93"/>
      <c r="I21" s="104"/>
      <c r="N21" s="104"/>
      <c r="O21" s="104"/>
      <c r="S21" s="93"/>
      <c r="T21" s="93"/>
      <c r="U21" s="93"/>
      <c r="V21" s="93"/>
    </row>
    <row r="22" spans="1:22" x14ac:dyDescent="0.35">
      <c r="A22" s="17"/>
      <c r="B22" s="20"/>
      <c r="C22" s="14"/>
      <c r="D22" s="18"/>
      <c r="E22" s="19"/>
      <c r="F22" s="18"/>
      <c r="G22" s="23"/>
      <c r="H22" s="93"/>
      <c r="I22" s="104"/>
      <c r="N22" s="104"/>
      <c r="O22" s="104"/>
      <c r="S22" s="93"/>
      <c r="T22" s="93"/>
      <c r="U22" s="93"/>
      <c r="V22" s="93"/>
    </row>
    <row r="23" spans="1:22" ht="21.75" thickBot="1" x14ac:dyDescent="0.25">
      <c r="A23" s="108"/>
      <c r="B23" s="109"/>
      <c r="C23" s="110"/>
      <c r="D23" s="111"/>
      <c r="E23" s="112"/>
      <c r="F23" s="111"/>
      <c r="G23" s="113"/>
      <c r="H23" s="93"/>
      <c r="O23" s="93"/>
      <c r="P23" s="93"/>
      <c r="Q23" s="93"/>
      <c r="R23" s="93"/>
      <c r="S23" s="93"/>
      <c r="T23" s="93"/>
      <c r="U23" s="93"/>
      <c r="V23" s="93"/>
    </row>
    <row r="24" spans="1:22" ht="34.15" customHeight="1" thickBot="1" x14ac:dyDescent="0.4">
      <c r="B24" s="114" t="s">
        <v>152</v>
      </c>
      <c r="C24" s="115">
        <f>SUM(C6:C22)</f>
        <v>35</v>
      </c>
      <c r="D24" s="116"/>
      <c r="E24" s="117"/>
      <c r="F24" s="114" t="s">
        <v>130</v>
      </c>
      <c r="G24" s="118" t="s">
        <v>212</v>
      </c>
      <c r="H24" s="93"/>
      <c r="J24" s="331"/>
      <c r="O24" s="93"/>
      <c r="P24" s="93"/>
      <c r="Q24" s="93"/>
      <c r="R24" s="93"/>
      <c r="S24" s="93"/>
      <c r="T24" s="93"/>
      <c r="U24" s="93"/>
      <c r="V24" s="93"/>
    </row>
    <row r="25" spans="1:22" ht="25.9" customHeight="1" thickBot="1" x14ac:dyDescent="0.25">
      <c r="G25" s="119" t="s">
        <v>211</v>
      </c>
      <c r="H25" s="93"/>
      <c r="R25" s="93"/>
    </row>
    <row r="26" spans="1:22" ht="23.25" customHeight="1" x14ac:dyDescent="0.2">
      <c r="R26" s="93"/>
    </row>
    <row r="27" spans="1:22" x14ac:dyDescent="0.35">
      <c r="A27" s="93"/>
      <c r="B27" s="121"/>
      <c r="C27" s="122"/>
      <c r="D27" s="93"/>
      <c r="E27" s="93"/>
      <c r="F27" s="93"/>
      <c r="H27" s="93"/>
      <c r="O27" s="93"/>
      <c r="P27" s="93"/>
      <c r="Q27" s="93"/>
    </row>
    <row r="28" spans="1:22" x14ac:dyDescent="0.2">
      <c r="A28" s="93"/>
      <c r="D28" s="123"/>
      <c r="E28" s="123"/>
      <c r="F28" s="123"/>
      <c r="G28" s="93"/>
      <c r="H28" s="120" t="s">
        <v>168</v>
      </c>
      <c r="O28" s="93"/>
      <c r="P28" s="93"/>
      <c r="Q28" s="93"/>
    </row>
    <row r="29" spans="1:22" x14ac:dyDescent="0.2">
      <c r="A29" s="93"/>
      <c r="B29" s="93"/>
      <c r="C29" s="123"/>
      <c r="D29" s="93"/>
      <c r="E29" s="93"/>
      <c r="F29" s="93"/>
      <c r="G29" s="93"/>
      <c r="H29" s="93"/>
    </row>
    <row r="30" spans="1:22" x14ac:dyDescent="0.2">
      <c r="A30" s="93"/>
      <c r="B30" s="93"/>
      <c r="C30" s="123"/>
      <c r="D30" s="93"/>
      <c r="E30" s="93"/>
      <c r="F30" s="93"/>
      <c r="G30" s="93"/>
    </row>
    <row r="31" spans="1:22" x14ac:dyDescent="0.2">
      <c r="A31" s="93"/>
      <c r="B31" s="93"/>
      <c r="C31" s="123"/>
      <c r="D31" s="93"/>
      <c r="E31" s="93"/>
      <c r="F31" s="93"/>
      <c r="G31" s="93"/>
    </row>
    <row r="32" spans="1:22" x14ac:dyDescent="0.2">
      <c r="A32" s="93"/>
      <c r="B32" s="93"/>
      <c r="C32" s="123"/>
      <c r="D32" s="93"/>
      <c r="E32" s="93"/>
      <c r="F32" s="93"/>
      <c r="G32" s="93"/>
    </row>
  </sheetData>
  <mergeCells count="5">
    <mergeCell ref="D3:F3"/>
    <mergeCell ref="K15:M15"/>
    <mergeCell ref="A3:A4"/>
    <mergeCell ref="B3:B4"/>
    <mergeCell ref="C3:C4"/>
  </mergeCells>
  <pageMargins left="0.59055118110236227" right="0.19685039370078741" top="0.39370078740157483" bottom="0.19685039370078741" header="0.31496062992125984" footer="0.31496062992125984"/>
  <pageSetup paperSize="9" scale="9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9" zoomScale="70" zoomScaleNormal="70" workbookViewId="0">
      <selection activeCell="Q19" sqref="Q19"/>
    </sheetView>
  </sheetViews>
  <sheetFormatPr defaultColWidth="9.140625" defaultRowHeight="15" x14ac:dyDescent="0.25"/>
  <cols>
    <col min="1" max="1" width="30.7109375" style="193" customWidth="1"/>
    <col min="2" max="2" width="3.7109375" style="254" customWidth="1"/>
    <col min="3" max="4" width="15.7109375" style="193" customWidth="1"/>
    <col min="5" max="5" width="3.7109375" style="193" customWidth="1"/>
    <col min="6" max="6" width="15.7109375" style="193" customWidth="1"/>
    <col min="7" max="7" width="12.7109375" style="193" customWidth="1"/>
    <col min="8" max="8" width="3.7109375" style="193" customWidth="1"/>
    <col min="9" max="9" width="15.7109375" style="193" customWidth="1"/>
    <col min="10" max="10" width="12.7109375" style="193" customWidth="1"/>
    <col min="11" max="11" width="3.7109375" style="193" customWidth="1"/>
    <col min="12" max="12" width="15.7109375" style="193" customWidth="1"/>
    <col min="13" max="13" width="12.7109375" style="193" customWidth="1"/>
    <col min="14" max="14" width="3.7109375" style="193" customWidth="1"/>
    <col min="15" max="16384" width="9.140625" style="193"/>
  </cols>
  <sheetData>
    <row r="1" spans="1:14" s="181" customFormat="1" ht="23.25" customHeight="1" x14ac:dyDescent="0.35">
      <c r="A1" s="178" t="s">
        <v>221</v>
      </c>
      <c r="B1" s="179"/>
      <c r="C1" s="180"/>
      <c r="D1" s="180"/>
      <c r="E1" s="178"/>
      <c r="M1" s="182"/>
      <c r="N1" s="178"/>
    </row>
    <row r="2" spans="1:14" s="185" customFormat="1" ht="23.25" customHeight="1" x14ac:dyDescent="0.35">
      <c r="A2" s="183" t="s">
        <v>120</v>
      </c>
      <c r="B2" s="184"/>
      <c r="D2" s="183" t="s">
        <v>122</v>
      </c>
      <c r="E2" s="182" t="s">
        <v>139</v>
      </c>
      <c r="G2" s="182"/>
      <c r="H2" s="182" t="s">
        <v>140</v>
      </c>
      <c r="J2" s="182"/>
      <c r="K2" s="182" t="s">
        <v>141</v>
      </c>
      <c r="M2" s="182"/>
      <c r="N2" s="186"/>
    </row>
    <row r="3" spans="1:14" s="181" customFormat="1" ht="18.600000000000001" customHeight="1" x14ac:dyDescent="0.35">
      <c r="A3" s="178"/>
      <c r="B3" s="179"/>
      <c r="C3" s="180"/>
      <c r="D3" s="180"/>
      <c r="E3" s="178"/>
      <c r="F3" s="182"/>
      <c r="G3" s="182"/>
      <c r="H3" s="178"/>
      <c r="I3" s="182"/>
      <c r="J3" s="182"/>
      <c r="K3" s="178"/>
      <c r="L3" s="182"/>
      <c r="M3" s="182"/>
      <c r="N3" s="178"/>
    </row>
    <row r="4" spans="1:14" s="187" customFormat="1" ht="40.5" customHeight="1" x14ac:dyDescent="0.2">
      <c r="A4" s="353" t="s">
        <v>113</v>
      </c>
      <c r="B4" s="355"/>
      <c r="C4" s="353" t="s">
        <v>112</v>
      </c>
      <c r="D4" s="354"/>
      <c r="E4" s="355"/>
      <c r="F4" s="353" t="s">
        <v>114</v>
      </c>
      <c r="G4" s="354"/>
      <c r="H4" s="355"/>
      <c r="I4" s="353" t="s">
        <v>115</v>
      </c>
      <c r="J4" s="354"/>
      <c r="K4" s="355"/>
      <c r="L4" s="353" t="s">
        <v>116</v>
      </c>
      <c r="M4" s="354"/>
      <c r="N4" s="355"/>
    </row>
    <row r="5" spans="1:14" ht="18" customHeight="1" x14ac:dyDescent="0.25">
      <c r="A5" s="188" t="s">
        <v>77</v>
      </c>
      <c r="B5" s="189"/>
      <c r="C5" s="190" t="s">
        <v>69</v>
      </c>
      <c r="D5" s="191"/>
      <c r="E5" s="192"/>
      <c r="F5" s="190" t="s">
        <v>73</v>
      </c>
      <c r="G5" s="191"/>
      <c r="H5" s="192"/>
      <c r="I5" s="190" t="s">
        <v>37</v>
      </c>
      <c r="J5" s="191"/>
      <c r="K5" s="192"/>
      <c r="L5" s="190" t="s">
        <v>26</v>
      </c>
      <c r="M5" s="191"/>
      <c r="N5" s="192"/>
    </row>
    <row r="6" spans="1:14" ht="18" customHeight="1" x14ac:dyDescent="0.25">
      <c r="A6" s="188" t="s">
        <v>64</v>
      </c>
      <c r="B6" s="189"/>
      <c r="C6" s="190" t="s">
        <v>70</v>
      </c>
      <c r="D6" s="191"/>
      <c r="E6" s="192"/>
      <c r="F6" s="190" t="s">
        <v>74</v>
      </c>
      <c r="G6" s="191"/>
      <c r="H6" s="192"/>
      <c r="I6" s="190" t="s">
        <v>36</v>
      </c>
      <c r="J6" s="191"/>
      <c r="K6" s="192"/>
      <c r="L6" s="190" t="s">
        <v>25</v>
      </c>
      <c r="M6" s="191"/>
      <c r="N6" s="192"/>
    </row>
    <row r="7" spans="1:14" ht="18" customHeight="1" x14ac:dyDescent="0.25">
      <c r="A7" s="188" t="s">
        <v>65</v>
      </c>
      <c r="B7" s="189"/>
      <c r="C7" s="190" t="s">
        <v>71</v>
      </c>
      <c r="D7" s="191"/>
      <c r="E7" s="192"/>
      <c r="F7" s="190" t="s">
        <v>75</v>
      </c>
      <c r="G7" s="191"/>
      <c r="H7" s="192"/>
      <c r="I7" s="190" t="s">
        <v>35</v>
      </c>
      <c r="J7" s="191"/>
      <c r="K7" s="192"/>
      <c r="L7" s="190" t="s">
        <v>24</v>
      </c>
      <c r="M7" s="191"/>
      <c r="N7" s="192"/>
    </row>
    <row r="8" spans="1:14" ht="18" customHeight="1" x14ac:dyDescent="0.25">
      <c r="A8" s="188" t="s">
        <v>66</v>
      </c>
      <c r="B8" s="189"/>
      <c r="C8" s="190" t="s">
        <v>72</v>
      </c>
      <c r="D8" s="191"/>
      <c r="E8" s="192"/>
      <c r="F8" s="190" t="s">
        <v>76</v>
      </c>
      <c r="G8" s="191"/>
      <c r="H8" s="192"/>
      <c r="I8" s="190" t="s">
        <v>34</v>
      </c>
      <c r="J8" s="191"/>
      <c r="K8" s="192"/>
      <c r="L8" s="190" t="s">
        <v>23</v>
      </c>
      <c r="M8" s="191"/>
      <c r="N8" s="192"/>
    </row>
    <row r="9" spans="1:14" ht="18" customHeight="1" x14ac:dyDescent="0.25">
      <c r="A9" s="188" t="s">
        <v>57</v>
      </c>
      <c r="B9" s="189"/>
      <c r="C9" s="190" t="s">
        <v>38</v>
      </c>
      <c r="D9" s="191"/>
      <c r="E9" s="192"/>
      <c r="F9" s="190"/>
      <c r="G9" s="191"/>
      <c r="H9" s="192"/>
      <c r="I9" s="190" t="s">
        <v>33</v>
      </c>
      <c r="J9" s="191"/>
      <c r="K9" s="192"/>
      <c r="L9" s="190" t="s">
        <v>22</v>
      </c>
      <c r="M9" s="191"/>
      <c r="N9" s="192"/>
    </row>
    <row r="10" spans="1:14" ht="18" customHeight="1" x14ac:dyDescent="0.25">
      <c r="A10" s="188" t="s">
        <v>67</v>
      </c>
      <c r="B10" s="189"/>
      <c r="C10" s="188"/>
      <c r="D10" s="194"/>
      <c r="E10" s="192"/>
      <c r="F10" s="190"/>
      <c r="G10" s="191"/>
      <c r="H10" s="192"/>
      <c r="I10" s="190" t="s">
        <v>32</v>
      </c>
      <c r="J10" s="191"/>
      <c r="K10" s="192"/>
      <c r="L10" s="190" t="s">
        <v>21</v>
      </c>
      <c r="M10" s="191"/>
      <c r="N10" s="192"/>
    </row>
    <row r="11" spans="1:14" ht="18" customHeight="1" x14ac:dyDescent="0.25">
      <c r="A11" s="188" t="s">
        <v>68</v>
      </c>
      <c r="B11" s="189"/>
      <c r="C11" s="188"/>
      <c r="D11" s="194"/>
      <c r="E11" s="192"/>
      <c r="F11" s="190"/>
      <c r="G11" s="191"/>
      <c r="H11" s="192"/>
      <c r="I11" s="190"/>
      <c r="J11" s="191"/>
      <c r="K11" s="192"/>
      <c r="L11" s="190" t="s">
        <v>20</v>
      </c>
      <c r="M11" s="191"/>
      <c r="N11" s="192"/>
    </row>
    <row r="12" spans="1:14" ht="18.95" customHeight="1" x14ac:dyDescent="0.25">
      <c r="A12" s="195" t="s">
        <v>155</v>
      </c>
      <c r="B12" s="196">
        <v>2</v>
      </c>
      <c r="C12" s="195" t="s">
        <v>158</v>
      </c>
      <c r="D12" s="195"/>
      <c r="E12" s="196">
        <v>3</v>
      </c>
      <c r="F12" s="195" t="s">
        <v>153</v>
      </c>
      <c r="G12" s="195"/>
      <c r="H12" s="196">
        <v>2</v>
      </c>
      <c r="I12" s="195" t="s">
        <v>153</v>
      </c>
      <c r="J12" s="195"/>
      <c r="K12" s="196">
        <v>2</v>
      </c>
      <c r="L12" s="195" t="s">
        <v>153</v>
      </c>
      <c r="M12" s="195"/>
      <c r="N12" s="196">
        <v>3</v>
      </c>
    </row>
    <row r="13" spans="1:14" ht="18" customHeight="1" x14ac:dyDescent="0.25">
      <c r="A13" s="197" t="s">
        <v>119</v>
      </c>
      <c r="B13" s="198"/>
      <c r="C13" s="197" t="s">
        <v>119</v>
      </c>
      <c r="D13" s="199"/>
      <c r="E13" s="198"/>
      <c r="F13" s="197" t="s">
        <v>119</v>
      </c>
      <c r="G13" s="199"/>
      <c r="H13" s="198"/>
      <c r="I13" s="197" t="s">
        <v>119</v>
      </c>
      <c r="J13" s="199"/>
      <c r="K13" s="198"/>
      <c r="L13" s="197" t="s">
        <v>119</v>
      </c>
      <c r="M13" s="199"/>
      <c r="N13" s="198"/>
    </row>
    <row r="14" spans="1:14" ht="18" customHeight="1" x14ac:dyDescent="0.25">
      <c r="A14" s="200"/>
      <c r="B14" s="201"/>
      <c r="C14" s="200"/>
      <c r="D14" s="202"/>
      <c r="E14" s="201"/>
      <c r="F14" s="200"/>
      <c r="G14" s="202"/>
      <c r="H14" s="201"/>
      <c r="I14" s="200"/>
      <c r="J14" s="202"/>
      <c r="K14" s="201"/>
      <c r="L14" s="200"/>
      <c r="M14" s="202"/>
      <c r="N14" s="203"/>
    </row>
    <row r="15" spans="1:14" ht="18" customHeight="1" x14ac:dyDescent="0.25">
      <c r="A15" s="195" t="s">
        <v>154</v>
      </c>
      <c r="B15" s="196">
        <v>3</v>
      </c>
      <c r="C15" s="195" t="s">
        <v>159</v>
      </c>
      <c r="D15" s="195"/>
      <c r="E15" s="196">
        <v>2</v>
      </c>
      <c r="F15" s="195" t="s">
        <v>157</v>
      </c>
      <c r="G15" s="195"/>
      <c r="H15" s="196">
        <v>2</v>
      </c>
      <c r="I15" s="195" t="s">
        <v>157</v>
      </c>
      <c r="J15" s="195"/>
      <c r="K15" s="196">
        <v>3</v>
      </c>
      <c r="L15" s="195" t="s">
        <v>156</v>
      </c>
      <c r="M15" s="195"/>
      <c r="N15" s="196">
        <v>3</v>
      </c>
    </row>
    <row r="16" spans="1:14" ht="18" customHeight="1" x14ac:dyDescent="0.25">
      <c r="A16" s="197" t="s">
        <v>119</v>
      </c>
      <c r="B16" s="203"/>
      <c r="C16" s="197" t="s">
        <v>119</v>
      </c>
      <c r="D16" s="202"/>
      <c r="E16" s="203"/>
      <c r="F16" s="197" t="s">
        <v>119</v>
      </c>
      <c r="G16" s="202"/>
      <c r="H16" s="203"/>
      <c r="I16" s="197" t="s">
        <v>119</v>
      </c>
      <c r="J16" s="202"/>
      <c r="K16" s="203"/>
      <c r="L16" s="197" t="s">
        <v>119</v>
      </c>
      <c r="M16" s="202"/>
      <c r="N16" s="203"/>
    </row>
    <row r="17" spans="1:14" ht="18" customHeight="1" x14ac:dyDescent="0.25">
      <c r="A17" s="200"/>
      <c r="B17" s="201"/>
      <c r="C17" s="200"/>
      <c r="D17" s="202"/>
      <c r="E17" s="201"/>
      <c r="F17" s="200"/>
      <c r="G17" s="202"/>
      <c r="H17" s="201"/>
      <c r="I17" s="200"/>
      <c r="J17" s="202"/>
      <c r="K17" s="201"/>
      <c r="L17" s="200"/>
      <c r="M17" s="202"/>
      <c r="N17" s="203"/>
    </row>
    <row r="18" spans="1:14" ht="18" customHeight="1" x14ac:dyDescent="0.25">
      <c r="A18" s="195" t="s">
        <v>123</v>
      </c>
      <c r="B18" s="196">
        <v>3</v>
      </c>
      <c r="C18" s="195" t="s">
        <v>124</v>
      </c>
      <c r="D18" s="195"/>
      <c r="E18" s="196">
        <v>3</v>
      </c>
      <c r="F18" s="195" t="s">
        <v>125</v>
      </c>
      <c r="G18" s="195"/>
      <c r="H18" s="196">
        <v>2</v>
      </c>
      <c r="I18" s="195" t="s">
        <v>125</v>
      </c>
      <c r="J18" s="195"/>
      <c r="K18" s="196">
        <v>3</v>
      </c>
      <c r="L18" s="195" t="s">
        <v>125</v>
      </c>
      <c r="M18" s="195"/>
      <c r="N18" s="196">
        <v>3</v>
      </c>
    </row>
    <row r="19" spans="1:14" ht="18" customHeight="1" x14ac:dyDescent="0.25">
      <c r="A19" s="197" t="s">
        <v>119</v>
      </c>
      <c r="B19" s="204"/>
      <c r="C19" s="197" t="s">
        <v>119</v>
      </c>
      <c r="D19" s="202"/>
      <c r="E19" s="204"/>
      <c r="F19" s="197" t="s">
        <v>119</v>
      </c>
      <c r="G19" s="202"/>
      <c r="H19" s="204"/>
      <c r="I19" s="197" t="s">
        <v>119</v>
      </c>
      <c r="J19" s="202"/>
      <c r="K19" s="204"/>
      <c r="L19" s="197" t="s">
        <v>119</v>
      </c>
      <c r="M19" s="202"/>
      <c r="N19" s="204"/>
    </row>
    <row r="20" spans="1:14" ht="18" customHeight="1" x14ac:dyDescent="0.25">
      <c r="A20" s="205"/>
      <c r="B20" s="206"/>
      <c r="C20" s="205"/>
      <c r="D20" s="207"/>
      <c r="E20" s="206"/>
      <c r="F20" s="205"/>
      <c r="G20" s="207"/>
      <c r="H20" s="206"/>
      <c r="I20" s="205"/>
      <c r="J20" s="207"/>
      <c r="K20" s="206"/>
      <c r="L20" s="205"/>
      <c r="M20" s="207"/>
      <c r="N20" s="208"/>
    </row>
    <row r="21" spans="1:14" ht="23.45" customHeight="1" x14ac:dyDescent="0.25">
      <c r="A21" s="209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</row>
    <row r="22" spans="1:14" s="213" customFormat="1" ht="21.75" customHeight="1" thickBot="1" x14ac:dyDescent="0.4">
      <c r="A22" s="352" t="s">
        <v>41</v>
      </c>
      <c r="B22" s="352"/>
      <c r="C22" s="352"/>
      <c r="D22" s="352"/>
      <c r="E22" s="211"/>
      <c r="F22" s="212" t="s">
        <v>165</v>
      </c>
      <c r="G22" s="209"/>
      <c r="H22" s="209"/>
      <c r="I22" s="209"/>
      <c r="J22" s="209"/>
      <c r="K22" s="209"/>
      <c r="L22" s="209"/>
      <c r="M22" s="209"/>
      <c r="N22" s="209"/>
    </row>
    <row r="23" spans="1:14" s="213" customFormat="1" ht="23.25" customHeight="1" x14ac:dyDescent="0.35">
      <c r="A23" s="352" t="s">
        <v>78</v>
      </c>
      <c r="B23" s="352"/>
      <c r="C23" s="352"/>
      <c r="D23" s="352"/>
      <c r="E23" s="211"/>
      <c r="F23" s="214" t="s">
        <v>160</v>
      </c>
      <c r="G23" s="215"/>
      <c r="H23" s="215" t="s">
        <v>84</v>
      </c>
      <c r="I23" s="216">
        <f>SUM(J23:N23)</f>
        <v>23.999000000000002</v>
      </c>
      <c r="J23" s="217">
        <f>IF(B12=3,7,IF(B12=2,4.666,IF(B12=1,2.333,0)))</f>
        <v>4.6660000000000004</v>
      </c>
      <c r="K23" s="217">
        <f>IF(E12=3,7,IF(E12=2,4.666,IF(E12=1,2.333,0)))</f>
        <v>7</v>
      </c>
      <c r="L23" s="217">
        <f>IF(H12=3,6,IF(H12=2,4,IF(H12=1,2,0)))</f>
        <v>4</v>
      </c>
      <c r="M23" s="217">
        <f>IF(K12=3,5,IF(K12=2,3.333,IF(K12=1,1.667,0)))</f>
        <v>3.3330000000000002</v>
      </c>
      <c r="N23" s="217">
        <f>IF(N12=3,5,IF(N12=2,3.333,IF(N12=1,1.667,0)))</f>
        <v>5</v>
      </c>
    </row>
    <row r="24" spans="1:14" s="213" customFormat="1" ht="18" customHeight="1" x14ac:dyDescent="0.35">
      <c r="A24" s="218" t="s">
        <v>79</v>
      </c>
      <c r="B24" s="219"/>
      <c r="C24" s="220" t="s">
        <v>42</v>
      </c>
      <c r="D24" s="220" t="s">
        <v>43</v>
      </c>
      <c r="E24" s="211"/>
      <c r="F24" s="221" t="s">
        <v>18</v>
      </c>
      <c r="G24" s="222"/>
      <c r="H24" s="222" t="s">
        <v>84</v>
      </c>
      <c r="I24" s="223">
        <f>SUM(J24:N24)</f>
        <v>25.666</v>
      </c>
      <c r="J24" s="217">
        <f>IF(B15=3,7,IF(B15=2,4.666,IF(B15=1,2.333,0)))</f>
        <v>7</v>
      </c>
      <c r="K24" s="217">
        <f>IF(E15=3,7,IF(E15=2,4.666,IF(E15=1,2.333,0)))</f>
        <v>4.6660000000000004</v>
      </c>
      <c r="L24" s="217">
        <f>IF(H15=3,6,IF(H15=2,4,IF(H15=1,2,0)))</f>
        <v>4</v>
      </c>
      <c r="M24" s="217">
        <f>IF(K15=3,5,IF(K15=2,3.333,IF(K15=1,1.667,0)))</f>
        <v>5</v>
      </c>
      <c r="N24" s="217">
        <f>IF(N15=3,5,IF(N15=2,3.333,IF(N15=1,1.667,0)))</f>
        <v>5</v>
      </c>
    </row>
    <row r="25" spans="1:14" s="213" customFormat="1" ht="18" customHeight="1" thickBot="1" x14ac:dyDescent="0.4">
      <c r="A25" s="224" t="s">
        <v>45</v>
      </c>
      <c r="B25" s="219"/>
      <c r="C25" s="225"/>
      <c r="D25" s="225"/>
      <c r="E25" s="211"/>
      <c r="F25" s="226" t="s">
        <v>126</v>
      </c>
      <c r="G25" s="227"/>
      <c r="H25" s="227" t="s">
        <v>84</v>
      </c>
      <c r="I25" s="228">
        <f>SUM(J25:N25)</f>
        <v>28</v>
      </c>
      <c r="J25" s="217">
        <f>IF(B18=3,7,IF(B18=2,4.666,IF(B18=1,2.333,0)))</f>
        <v>7</v>
      </c>
      <c r="K25" s="217">
        <f>IF(E18=3,7,IF(E18=2,4.666,IF(E18=1,2.333,0)))</f>
        <v>7</v>
      </c>
      <c r="L25" s="217">
        <f>IF(H18=3,6,IF(H18=2,4,IF(H18=1,2,0)))</f>
        <v>4</v>
      </c>
      <c r="M25" s="217">
        <f>IF(K18=3,5,IF(K18=2,3.333,IF(K18=1,1.667,0)))</f>
        <v>5</v>
      </c>
      <c r="N25" s="217">
        <f>IF(N18=3,5,IF(N18=2,3.333,IF(N18=1,1.667,0)))</f>
        <v>5</v>
      </c>
    </row>
    <row r="26" spans="1:14" s="213" customFormat="1" ht="18" customHeight="1" thickBot="1" x14ac:dyDescent="0.4">
      <c r="A26" s="224" t="s">
        <v>56</v>
      </c>
      <c r="B26" s="219"/>
      <c r="C26" s="225"/>
      <c r="D26" s="225"/>
      <c r="E26" s="211"/>
    </row>
    <row r="27" spans="1:14" s="213" customFormat="1" ht="18" customHeight="1" thickBot="1" x14ac:dyDescent="0.4">
      <c r="A27" s="229" t="s">
        <v>44</v>
      </c>
      <c r="B27" s="230"/>
      <c r="C27" s="231"/>
      <c r="D27" s="231"/>
      <c r="E27" s="232"/>
      <c r="F27" s="374" t="s">
        <v>55</v>
      </c>
      <c r="G27" s="375"/>
      <c r="H27" s="375"/>
      <c r="I27" s="375"/>
      <c r="J27" s="375"/>
      <c r="K27" s="375"/>
      <c r="L27" s="376"/>
    </row>
    <row r="28" spans="1:14" s="213" customFormat="1" ht="18" customHeight="1" thickBot="1" x14ac:dyDescent="0.4">
      <c r="A28" s="224" t="s">
        <v>46</v>
      </c>
      <c r="B28" s="219"/>
      <c r="C28" s="225"/>
      <c r="D28" s="225"/>
      <c r="E28" s="211"/>
      <c r="F28" s="233" t="s">
        <v>40</v>
      </c>
      <c r="G28" s="356" t="s">
        <v>11</v>
      </c>
      <c r="H28" s="357"/>
      <c r="I28" s="234" t="s">
        <v>29</v>
      </c>
      <c r="J28" s="372" t="s">
        <v>28</v>
      </c>
      <c r="K28" s="373"/>
      <c r="L28" s="235" t="s">
        <v>27</v>
      </c>
    </row>
    <row r="29" spans="1:14" s="213" customFormat="1" ht="18" customHeight="1" x14ac:dyDescent="0.35">
      <c r="A29" s="224" t="s">
        <v>47</v>
      </c>
      <c r="B29" s="219"/>
      <c r="C29" s="225"/>
      <c r="D29" s="225"/>
      <c r="E29" s="211"/>
      <c r="F29" s="236">
        <v>1</v>
      </c>
      <c r="G29" s="358">
        <v>7</v>
      </c>
      <c r="H29" s="359"/>
      <c r="I29" s="237">
        <f>100*G29/100</f>
        <v>7</v>
      </c>
      <c r="J29" s="364">
        <f>66.66*G29/100</f>
        <v>4.6661999999999999</v>
      </c>
      <c r="K29" s="365"/>
      <c r="L29" s="237">
        <f>33.33*G29/100</f>
        <v>2.3331</v>
      </c>
    </row>
    <row r="30" spans="1:14" s="213" customFormat="1" ht="18" customHeight="1" x14ac:dyDescent="0.35">
      <c r="A30" s="224" t="s">
        <v>48</v>
      </c>
      <c r="B30" s="219"/>
      <c r="C30" s="225"/>
      <c r="D30" s="225"/>
      <c r="E30" s="211"/>
      <c r="F30" s="238">
        <v>2</v>
      </c>
      <c r="G30" s="360">
        <v>7</v>
      </c>
      <c r="H30" s="361"/>
      <c r="I30" s="237">
        <f t="shared" ref="I30:I33" si="0">100*G30/100</f>
        <v>7</v>
      </c>
      <c r="J30" s="366">
        <f t="shared" ref="J30:J33" si="1">66.66*G30/100</f>
        <v>4.6661999999999999</v>
      </c>
      <c r="K30" s="367"/>
      <c r="L30" s="237">
        <f t="shared" ref="L30:L33" si="2">33.33*G30/100</f>
        <v>2.3331</v>
      </c>
      <c r="M30" s="239"/>
    </row>
    <row r="31" spans="1:14" s="213" customFormat="1" ht="18" customHeight="1" x14ac:dyDescent="0.35">
      <c r="A31" s="240" t="s">
        <v>117</v>
      </c>
      <c r="B31" s="241"/>
      <c r="C31" s="242"/>
      <c r="D31" s="242"/>
      <c r="E31" s="211"/>
      <c r="F31" s="243">
        <v>3</v>
      </c>
      <c r="G31" s="360">
        <v>6</v>
      </c>
      <c r="H31" s="361"/>
      <c r="I31" s="237">
        <f t="shared" si="0"/>
        <v>6</v>
      </c>
      <c r="J31" s="366">
        <f t="shared" si="1"/>
        <v>3.9995999999999996</v>
      </c>
      <c r="K31" s="367"/>
      <c r="L31" s="237">
        <f t="shared" si="2"/>
        <v>1.9997999999999998</v>
      </c>
      <c r="M31" s="239"/>
    </row>
    <row r="32" spans="1:14" s="213" customFormat="1" ht="18" customHeight="1" x14ac:dyDescent="0.35">
      <c r="A32" s="244" t="s">
        <v>118</v>
      </c>
      <c r="B32" s="245"/>
      <c r="C32" s="246"/>
      <c r="D32" s="246"/>
      <c r="E32" s="211"/>
      <c r="F32" s="238">
        <v>4</v>
      </c>
      <c r="G32" s="360">
        <v>5</v>
      </c>
      <c r="H32" s="361"/>
      <c r="I32" s="237">
        <f t="shared" si="0"/>
        <v>5</v>
      </c>
      <c r="J32" s="366">
        <f t="shared" si="1"/>
        <v>3.3329999999999997</v>
      </c>
      <c r="K32" s="367"/>
      <c r="L32" s="237">
        <f t="shared" si="2"/>
        <v>1.6664999999999999</v>
      </c>
      <c r="M32" s="239"/>
    </row>
    <row r="33" spans="1:14" s="213" customFormat="1" ht="18" customHeight="1" thickBot="1" x14ac:dyDescent="0.4">
      <c r="A33" s="224" t="s">
        <v>49</v>
      </c>
      <c r="B33" s="219"/>
      <c r="C33" s="225"/>
      <c r="D33" s="225"/>
      <c r="E33" s="211"/>
      <c r="F33" s="247">
        <v>5</v>
      </c>
      <c r="G33" s="377">
        <v>5</v>
      </c>
      <c r="H33" s="378"/>
      <c r="I33" s="237">
        <f t="shared" si="0"/>
        <v>5</v>
      </c>
      <c r="J33" s="368">
        <f t="shared" si="1"/>
        <v>3.3329999999999997</v>
      </c>
      <c r="K33" s="369"/>
      <c r="L33" s="237">
        <f t="shared" si="2"/>
        <v>1.6664999999999999</v>
      </c>
      <c r="M33" s="239"/>
    </row>
    <row r="34" spans="1:14" s="213" customFormat="1" ht="18" customHeight="1" thickBot="1" x14ac:dyDescent="0.4">
      <c r="A34" s="224" t="s">
        <v>50</v>
      </c>
      <c r="B34" s="219"/>
      <c r="C34" s="225"/>
      <c r="D34" s="225"/>
      <c r="E34" s="211"/>
      <c r="F34" s="248" t="s">
        <v>0</v>
      </c>
      <c r="G34" s="362">
        <f t="shared" ref="G34" ca="1" si="3">SUM(G29:G34)</f>
        <v>30</v>
      </c>
      <c r="H34" s="363"/>
      <c r="I34" s="249">
        <f t="shared" ref="I34" ca="1" si="4">SUM(I29:I34)</f>
        <v>30</v>
      </c>
      <c r="J34" s="370">
        <f>SUM(J29:K33)</f>
        <v>19.997999999999998</v>
      </c>
      <c r="K34" s="371"/>
      <c r="L34" s="249">
        <v>10</v>
      </c>
      <c r="M34" s="239"/>
    </row>
    <row r="35" spans="1:14" ht="18.75" x14ac:dyDescent="0.3">
      <c r="A35" s="209"/>
      <c r="B35" s="210"/>
      <c r="C35" s="209"/>
      <c r="D35" s="209"/>
      <c r="E35" s="209"/>
      <c r="K35" s="250"/>
      <c r="M35" s="209"/>
    </row>
    <row r="36" spans="1:14" ht="18.75" x14ac:dyDescent="0.3">
      <c r="A36" s="209"/>
      <c r="B36" s="210"/>
      <c r="C36" s="209"/>
      <c r="D36" s="209"/>
      <c r="E36" s="209"/>
      <c r="K36" s="250"/>
      <c r="M36" s="209"/>
      <c r="N36" s="251" t="s">
        <v>167</v>
      </c>
    </row>
    <row r="37" spans="1:14" ht="18.75" x14ac:dyDescent="0.3">
      <c r="A37" s="209"/>
      <c r="B37" s="210"/>
      <c r="C37" s="209"/>
      <c r="D37" s="209"/>
      <c r="E37" s="209"/>
      <c r="F37" s="211"/>
      <c r="G37" s="211"/>
      <c r="H37" s="211"/>
      <c r="I37" s="211"/>
      <c r="J37" s="211"/>
      <c r="K37" s="211"/>
      <c r="L37" s="211"/>
      <c r="M37" s="209"/>
      <c r="N37" s="209"/>
    </row>
    <row r="38" spans="1:14" x14ac:dyDescent="0.25">
      <c r="A38" s="209"/>
      <c r="B38" s="210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</row>
    <row r="40" spans="1:14" x14ac:dyDescent="0.25">
      <c r="A40" s="209"/>
      <c r="B40" s="210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</row>
    <row r="41" spans="1:14" x14ac:dyDescent="0.25">
      <c r="A41" s="209"/>
      <c r="B41" s="210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</row>
    <row r="42" spans="1:14" x14ac:dyDescent="0.25">
      <c r="A42" s="209"/>
      <c r="B42" s="210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</row>
    <row r="43" spans="1:14" x14ac:dyDescent="0.25">
      <c r="A43" s="209"/>
      <c r="B43" s="210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</row>
    <row r="44" spans="1:14" x14ac:dyDescent="0.25">
      <c r="A44" s="209"/>
      <c r="B44" s="210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</row>
    <row r="45" spans="1:14" ht="18.75" x14ac:dyDescent="0.3">
      <c r="A45" s="209"/>
      <c r="B45" s="210"/>
      <c r="C45" s="209"/>
      <c r="D45" s="209"/>
      <c r="E45" s="209"/>
      <c r="F45" s="209"/>
      <c r="G45" s="209"/>
      <c r="H45" s="209"/>
      <c r="I45" s="209"/>
      <c r="J45" s="209"/>
      <c r="K45" s="209"/>
      <c r="M45" s="252"/>
      <c r="N45" s="209"/>
    </row>
    <row r="46" spans="1:14" x14ac:dyDescent="0.25">
      <c r="A46" s="209"/>
      <c r="B46" s="210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</row>
    <row r="47" spans="1:14" x14ac:dyDescent="0.25">
      <c r="A47" s="209"/>
      <c r="B47" s="210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</row>
    <row r="59" spans="1:14" ht="15.75" x14ac:dyDescent="0.25">
      <c r="A59" s="351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253"/>
      <c r="N59" s="253"/>
    </row>
  </sheetData>
  <mergeCells count="23">
    <mergeCell ref="J33:K33"/>
    <mergeCell ref="J34:K34"/>
    <mergeCell ref="J28:K28"/>
    <mergeCell ref="F27:L27"/>
    <mergeCell ref="G31:H31"/>
    <mergeCell ref="G32:H32"/>
    <mergeCell ref="G33:H33"/>
    <mergeCell ref="A59:L59"/>
    <mergeCell ref="A22:D22"/>
    <mergeCell ref="A23:D23"/>
    <mergeCell ref="F4:H4"/>
    <mergeCell ref="I4:K4"/>
    <mergeCell ref="L4:N4"/>
    <mergeCell ref="C4:E4"/>
    <mergeCell ref="A4:B4"/>
    <mergeCell ref="G28:H28"/>
    <mergeCell ref="G29:H29"/>
    <mergeCell ref="G30:H30"/>
    <mergeCell ref="G34:H34"/>
    <mergeCell ref="J29:K29"/>
    <mergeCell ref="J30:K30"/>
    <mergeCell ref="J31:K31"/>
    <mergeCell ref="J32:K32"/>
  </mergeCells>
  <pageMargins left="0.43307086614173229" right="0.23622047244094491" top="0.19685039370078741" bottom="0.19685039370078741" header="0.31496062992125984" footer="0.31496062992125984"/>
  <pageSetup paperSize="9" scale="85" orientation="landscape" r:id="rId1"/>
  <headerFooter scaleWithDoc="0"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zoomScale="50" zoomScaleNormal="50" workbookViewId="0">
      <selection activeCell="AB14" sqref="AB14"/>
    </sheetView>
  </sheetViews>
  <sheetFormatPr defaultColWidth="9.140625" defaultRowHeight="21" x14ac:dyDescent="0.2"/>
  <cols>
    <col min="1" max="1" width="2.42578125" style="105" customWidth="1"/>
    <col min="2" max="2" width="6.5703125" style="105" customWidth="1"/>
    <col min="3" max="4" width="9.140625" style="105"/>
    <col min="5" max="5" width="14.85546875" style="105" customWidth="1"/>
    <col min="6" max="6" width="5.5703125" style="105" customWidth="1"/>
    <col min="7" max="7" width="9.28515625" style="105" customWidth="1"/>
    <col min="8" max="10" width="10.7109375" style="105" customWidth="1"/>
    <col min="11" max="11" width="7.5703125" style="105" customWidth="1"/>
    <col min="12" max="12" width="4.85546875" style="105" customWidth="1"/>
    <col min="13" max="13" width="9.140625" style="105"/>
    <col min="14" max="14" width="11.7109375" style="105" customWidth="1"/>
    <col min="15" max="15" width="8" style="105" customWidth="1"/>
    <col min="16" max="16" width="7.7109375" style="105" customWidth="1"/>
    <col min="17" max="17" width="6.85546875" style="105" customWidth="1"/>
    <col min="18" max="18" width="9.140625" style="105"/>
    <col min="19" max="19" width="8.42578125" style="105" customWidth="1"/>
    <col min="20" max="20" width="12.28515625" style="105" customWidth="1"/>
    <col min="21" max="21" width="9.140625" style="105"/>
    <col min="22" max="22" width="7.140625" style="105" customWidth="1"/>
    <col min="23" max="16384" width="9.140625" style="105"/>
  </cols>
  <sheetData>
    <row r="1" spans="1:22" ht="10.9" customHeight="1" x14ac:dyDescent="0.2"/>
    <row r="2" spans="1:22" ht="23.25" x14ac:dyDescent="0.2">
      <c r="A2" s="124"/>
      <c r="B2" s="385"/>
      <c r="C2" s="385"/>
      <c r="D2" s="385"/>
      <c r="E2" s="385"/>
      <c r="F2" s="385"/>
      <c r="G2" s="385"/>
      <c r="H2" s="125"/>
      <c r="I2" s="126"/>
      <c r="J2" s="126"/>
      <c r="K2" s="127"/>
      <c r="L2" s="128" t="s">
        <v>12</v>
      </c>
      <c r="M2" s="129"/>
      <c r="N2" s="129"/>
      <c r="O2" s="130"/>
      <c r="P2" s="130"/>
      <c r="Q2" s="130"/>
      <c r="R2" s="130"/>
      <c r="S2" s="130"/>
      <c r="T2" s="129"/>
      <c r="U2" s="130"/>
      <c r="V2" s="127"/>
    </row>
    <row r="3" spans="1:22" ht="30.6" customHeight="1" x14ac:dyDescent="0.2">
      <c r="A3" s="131"/>
      <c r="B3" s="389" t="s">
        <v>128</v>
      </c>
      <c r="C3" s="385"/>
      <c r="D3" s="385"/>
      <c r="E3" s="385"/>
      <c r="F3" s="385"/>
      <c r="G3" s="390"/>
      <c r="H3" s="132" t="s">
        <v>97</v>
      </c>
      <c r="I3" s="133" t="s">
        <v>98</v>
      </c>
      <c r="J3" s="133" t="s">
        <v>99</v>
      </c>
      <c r="K3" s="134"/>
      <c r="L3" s="135"/>
      <c r="M3" s="106"/>
      <c r="N3" s="106"/>
      <c r="O3" s="106"/>
      <c r="P3" s="106"/>
      <c r="Q3" s="106"/>
      <c r="R3" s="106"/>
      <c r="S3" s="106"/>
      <c r="T3" s="106"/>
      <c r="U3" s="106"/>
      <c r="V3" s="134"/>
    </row>
    <row r="4" spans="1:22" x14ac:dyDescent="0.2">
      <c r="A4" s="131"/>
      <c r="B4" s="128" t="s">
        <v>163</v>
      </c>
      <c r="C4" s="130"/>
      <c r="D4" s="130"/>
      <c r="E4" s="130"/>
      <c r="F4" s="130"/>
      <c r="G4" s="127"/>
      <c r="H4" s="333">
        <v>57.6</v>
      </c>
      <c r="I4" s="136"/>
      <c r="J4" s="136"/>
      <c r="K4" s="134"/>
      <c r="L4" s="131"/>
      <c r="M4" s="106" t="s">
        <v>81</v>
      </c>
      <c r="N4" s="106"/>
      <c r="O4" s="106"/>
      <c r="P4" s="106"/>
      <c r="Q4" s="106"/>
      <c r="R4" s="106" t="s">
        <v>13</v>
      </c>
      <c r="S4" s="106"/>
      <c r="T4" s="106" t="s">
        <v>82</v>
      </c>
      <c r="U4" s="106"/>
      <c r="V4" s="134"/>
    </row>
    <row r="5" spans="1:22" x14ac:dyDescent="0.2">
      <c r="A5" s="131"/>
      <c r="B5" s="135"/>
      <c r="C5" s="137" t="s">
        <v>148</v>
      </c>
      <c r="D5" s="106"/>
      <c r="E5" s="106"/>
      <c r="F5" s="106"/>
      <c r="G5" s="134"/>
      <c r="H5" s="138"/>
      <c r="I5" s="139"/>
      <c r="J5" s="139"/>
      <c r="K5" s="134"/>
      <c r="L5" s="131"/>
      <c r="M5" s="106" t="s">
        <v>83</v>
      </c>
      <c r="N5" s="106"/>
      <c r="O5" s="106"/>
      <c r="P5" s="106"/>
      <c r="Q5" s="106"/>
      <c r="R5" s="106"/>
      <c r="S5" s="106"/>
      <c r="T5" s="106"/>
      <c r="U5" s="106"/>
      <c r="V5" s="134"/>
    </row>
    <row r="6" spans="1:22" ht="30.6" customHeight="1" thickBot="1" x14ac:dyDescent="0.25">
      <c r="A6" s="131"/>
      <c r="B6" s="140" t="s">
        <v>222</v>
      </c>
      <c r="C6" s="141"/>
      <c r="D6" s="141"/>
      <c r="E6" s="141"/>
      <c r="F6" s="141"/>
      <c r="G6" s="142"/>
      <c r="H6" s="143">
        <v>28</v>
      </c>
      <c r="I6" s="144"/>
      <c r="J6" s="144"/>
      <c r="K6" s="134"/>
      <c r="L6" s="131"/>
      <c r="M6" s="106"/>
      <c r="N6" s="106"/>
      <c r="O6" s="106"/>
      <c r="P6" s="106"/>
      <c r="Q6" s="106"/>
      <c r="R6" s="106"/>
      <c r="S6" s="106"/>
      <c r="T6" s="106"/>
      <c r="U6" s="106"/>
      <c r="V6" s="134"/>
    </row>
    <row r="7" spans="1:22" ht="30.6" customHeight="1" thickBot="1" x14ac:dyDescent="0.25">
      <c r="A7" s="131"/>
      <c r="B7" s="386" t="s">
        <v>100</v>
      </c>
      <c r="C7" s="387"/>
      <c r="D7" s="387"/>
      <c r="E7" s="387"/>
      <c r="F7" s="387"/>
      <c r="G7" s="388"/>
      <c r="H7" s="335">
        <f>SUM(H4:H6)</f>
        <v>85.6</v>
      </c>
      <c r="I7" s="146"/>
      <c r="J7" s="147"/>
      <c r="K7" s="134"/>
      <c r="L7" s="131"/>
      <c r="M7" s="106"/>
      <c r="N7" s="106"/>
      <c r="O7" s="106"/>
      <c r="P7" s="106"/>
      <c r="Q7" s="106"/>
      <c r="R7" s="106"/>
      <c r="S7" s="106"/>
      <c r="T7" s="106"/>
      <c r="U7" s="106"/>
      <c r="V7" s="134"/>
    </row>
    <row r="8" spans="1:22" ht="30.6" customHeight="1" thickBot="1" x14ac:dyDescent="0.25">
      <c r="A8" s="131"/>
      <c r="B8" s="391" t="s">
        <v>86</v>
      </c>
      <c r="C8" s="392"/>
      <c r="D8" s="392"/>
      <c r="E8" s="392"/>
      <c r="F8" s="392"/>
      <c r="G8" s="393"/>
      <c r="H8" s="145" t="s">
        <v>1</v>
      </c>
      <c r="I8" s="146"/>
      <c r="J8" s="147"/>
      <c r="K8" s="134"/>
      <c r="L8" s="106"/>
      <c r="M8" s="106" t="s">
        <v>85</v>
      </c>
      <c r="N8" s="106"/>
      <c r="O8" s="106"/>
      <c r="P8" s="106"/>
      <c r="Q8" s="106"/>
      <c r="R8" s="106" t="s">
        <v>14</v>
      </c>
      <c r="S8" s="106"/>
      <c r="T8" s="106" t="s">
        <v>82</v>
      </c>
      <c r="U8" s="106"/>
      <c r="V8" s="134"/>
    </row>
    <row r="9" spans="1:22" x14ac:dyDescent="0.2">
      <c r="A9" s="131"/>
      <c r="B9" s="106"/>
      <c r="C9" s="106"/>
      <c r="D9" s="106"/>
      <c r="E9" s="106"/>
      <c r="F9" s="106"/>
      <c r="G9" s="106"/>
      <c r="H9" s="106"/>
      <c r="I9" s="106"/>
      <c r="J9" s="106"/>
      <c r="K9" s="134"/>
      <c r="L9" s="106"/>
      <c r="M9" s="106" t="s">
        <v>83</v>
      </c>
      <c r="N9" s="106"/>
      <c r="O9" s="106"/>
      <c r="P9" s="106"/>
      <c r="Q9" s="106"/>
      <c r="R9" s="106"/>
      <c r="S9" s="106"/>
      <c r="T9" s="106"/>
      <c r="U9" s="106"/>
      <c r="V9" s="134"/>
    </row>
    <row r="10" spans="1:22" ht="23.25" x14ac:dyDescent="0.3">
      <c r="A10" s="148"/>
      <c r="B10" s="149" t="s">
        <v>145</v>
      </c>
      <c r="C10" s="150"/>
      <c r="D10" s="150"/>
      <c r="E10" s="150"/>
      <c r="F10" s="106"/>
      <c r="G10" s="106"/>
      <c r="H10" s="106"/>
      <c r="I10" s="106"/>
      <c r="J10" s="106"/>
      <c r="K10" s="134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34"/>
    </row>
    <row r="11" spans="1:22" x14ac:dyDescent="0.3">
      <c r="A11" s="131"/>
      <c r="B11" s="151" t="s">
        <v>143</v>
      </c>
      <c r="C11" s="152"/>
      <c r="D11" s="152"/>
      <c r="E11" s="152"/>
      <c r="F11" s="106"/>
      <c r="G11" s="106"/>
      <c r="H11" s="106"/>
      <c r="I11" s="106"/>
      <c r="J11" s="106"/>
      <c r="K11" s="134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34"/>
    </row>
    <row r="12" spans="1:22" x14ac:dyDescent="0.35">
      <c r="A12" s="131"/>
      <c r="B12" s="151" t="s">
        <v>144</v>
      </c>
      <c r="C12" s="153"/>
      <c r="D12" s="153"/>
      <c r="E12" s="153"/>
      <c r="F12" s="106"/>
      <c r="G12" s="137"/>
      <c r="H12" s="137"/>
      <c r="I12" s="137"/>
      <c r="J12" s="137"/>
      <c r="K12" s="154"/>
      <c r="L12" s="106"/>
      <c r="M12" s="106" t="s">
        <v>85</v>
      </c>
      <c r="N12" s="106"/>
      <c r="O12" s="106"/>
      <c r="P12" s="106"/>
      <c r="Q12" s="106"/>
      <c r="R12" s="106" t="s">
        <v>14</v>
      </c>
      <c r="S12" s="106"/>
      <c r="T12" s="106" t="s">
        <v>82</v>
      </c>
      <c r="U12" s="106"/>
      <c r="V12" s="134"/>
    </row>
    <row r="13" spans="1:22" x14ac:dyDescent="0.35">
      <c r="A13" s="131"/>
      <c r="B13" s="396" t="s">
        <v>86</v>
      </c>
      <c r="C13" s="397"/>
      <c r="D13" s="397"/>
      <c r="E13" s="398"/>
      <c r="F13" s="106"/>
      <c r="G13" s="399" t="s">
        <v>127</v>
      </c>
      <c r="H13" s="399"/>
      <c r="I13" s="399"/>
      <c r="J13" s="399"/>
      <c r="K13" s="400"/>
      <c r="L13" s="106"/>
      <c r="M13" s="106" t="s">
        <v>83</v>
      </c>
      <c r="N13" s="106"/>
      <c r="O13" s="106"/>
      <c r="P13" s="106"/>
      <c r="Q13" s="106"/>
      <c r="R13" s="106"/>
      <c r="S13" s="106"/>
      <c r="T13" s="106"/>
      <c r="U13" s="106"/>
      <c r="V13" s="134"/>
    </row>
    <row r="14" spans="1:22" x14ac:dyDescent="0.2">
      <c r="A14" s="131"/>
      <c r="B14" s="389" t="s">
        <v>10</v>
      </c>
      <c r="C14" s="390"/>
      <c r="D14" s="389" t="s">
        <v>16</v>
      </c>
      <c r="E14" s="390"/>
      <c r="F14" s="106"/>
      <c r="G14" s="401" t="s">
        <v>95</v>
      </c>
      <c r="H14" s="401"/>
      <c r="I14" s="401"/>
      <c r="J14" s="401"/>
      <c r="K14" s="402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34"/>
    </row>
    <row r="15" spans="1:22" x14ac:dyDescent="0.2">
      <c r="A15" s="131"/>
      <c r="B15" s="403" t="s">
        <v>51</v>
      </c>
      <c r="C15" s="404"/>
      <c r="D15" s="403" t="s">
        <v>52</v>
      </c>
      <c r="E15" s="404"/>
      <c r="F15" s="106"/>
      <c r="G15" s="106"/>
      <c r="H15" s="106" t="s">
        <v>94</v>
      </c>
      <c r="I15" s="106"/>
      <c r="J15" s="106"/>
      <c r="K15" s="134"/>
      <c r="L15" s="106"/>
      <c r="T15" s="106"/>
      <c r="U15" s="106"/>
      <c r="V15" s="134"/>
    </row>
    <row r="16" spans="1:22" x14ac:dyDescent="0.2">
      <c r="A16" s="131"/>
      <c r="B16" s="379" t="s">
        <v>1</v>
      </c>
      <c r="C16" s="380"/>
      <c r="D16" s="379" t="s">
        <v>54</v>
      </c>
      <c r="E16" s="380"/>
      <c r="F16" s="106"/>
      <c r="G16" s="106"/>
      <c r="H16" s="106" t="s">
        <v>93</v>
      </c>
      <c r="I16" s="106"/>
      <c r="J16" s="106"/>
      <c r="K16" s="134"/>
      <c r="L16" s="106"/>
      <c r="M16" s="106" t="s">
        <v>85</v>
      </c>
      <c r="N16" s="106"/>
      <c r="O16" s="106"/>
      <c r="P16" s="106"/>
      <c r="Q16" s="106"/>
      <c r="R16" s="106" t="s">
        <v>14</v>
      </c>
      <c r="S16" s="106"/>
      <c r="T16" s="106" t="s">
        <v>82</v>
      </c>
      <c r="U16" s="106"/>
      <c r="V16" s="134"/>
    </row>
    <row r="17" spans="1:22" x14ac:dyDescent="0.2">
      <c r="A17" s="131"/>
      <c r="B17" s="379" t="s">
        <v>2</v>
      </c>
      <c r="C17" s="380"/>
      <c r="D17" s="381" t="s">
        <v>88</v>
      </c>
      <c r="E17" s="382"/>
      <c r="F17" s="106"/>
      <c r="G17" s="106"/>
      <c r="H17" s="106" t="s">
        <v>92</v>
      </c>
      <c r="I17" s="106"/>
      <c r="J17" s="106"/>
      <c r="K17" s="134"/>
      <c r="L17" s="106"/>
      <c r="M17" s="106" t="s">
        <v>83</v>
      </c>
      <c r="N17" s="106"/>
      <c r="O17" s="106"/>
      <c r="P17" s="106"/>
      <c r="Q17" s="106"/>
      <c r="R17" s="106"/>
      <c r="S17" s="106"/>
      <c r="T17" s="106"/>
      <c r="U17" s="106"/>
      <c r="V17" s="134"/>
    </row>
    <row r="18" spans="1:22" x14ac:dyDescent="0.2">
      <c r="A18" s="131"/>
      <c r="B18" s="379" t="s">
        <v>3</v>
      </c>
      <c r="C18" s="380"/>
      <c r="D18" s="379" t="s">
        <v>89</v>
      </c>
      <c r="E18" s="380"/>
      <c r="F18" s="106"/>
      <c r="G18" s="106"/>
      <c r="H18" s="106"/>
      <c r="I18" s="106"/>
      <c r="J18" s="106"/>
      <c r="K18" s="134"/>
      <c r="L18" s="106"/>
      <c r="T18" s="106"/>
      <c r="U18" s="106"/>
      <c r="V18" s="134"/>
    </row>
    <row r="19" spans="1:22" x14ac:dyDescent="0.2">
      <c r="A19" s="131"/>
      <c r="B19" s="379" t="s">
        <v>6</v>
      </c>
      <c r="C19" s="380"/>
      <c r="D19" s="379" t="s">
        <v>17</v>
      </c>
      <c r="E19" s="380"/>
      <c r="F19" s="106"/>
      <c r="G19" s="155" t="s">
        <v>15</v>
      </c>
      <c r="H19" s="106" t="s">
        <v>96</v>
      </c>
      <c r="I19" s="106"/>
      <c r="J19" s="106"/>
      <c r="K19" s="134"/>
      <c r="L19" s="106"/>
      <c r="T19" s="106"/>
      <c r="U19" s="106"/>
      <c r="V19" s="134"/>
    </row>
    <row r="20" spans="1:22" x14ac:dyDescent="0.2">
      <c r="A20" s="131"/>
      <c r="B20" s="379" t="s">
        <v>7</v>
      </c>
      <c r="C20" s="380"/>
      <c r="D20" s="379" t="s">
        <v>91</v>
      </c>
      <c r="E20" s="380"/>
      <c r="F20" s="106"/>
      <c r="G20" s="106"/>
      <c r="H20" s="106" t="s">
        <v>96</v>
      </c>
      <c r="I20" s="106"/>
      <c r="J20" s="106"/>
      <c r="K20" s="134"/>
      <c r="L20" s="106"/>
      <c r="M20" s="156" t="s">
        <v>85</v>
      </c>
      <c r="N20" s="156"/>
      <c r="O20" s="156"/>
      <c r="P20" s="156"/>
      <c r="Q20" s="156"/>
      <c r="R20" s="156" t="s">
        <v>14</v>
      </c>
      <c r="S20" s="106"/>
      <c r="T20" s="156" t="str">
        <f>$T$4</f>
        <v>วันที่.........../................/................</v>
      </c>
      <c r="U20" s="156"/>
      <c r="V20" s="157"/>
    </row>
    <row r="21" spans="1:22" x14ac:dyDescent="0.2">
      <c r="A21" s="158"/>
      <c r="B21" s="159"/>
      <c r="C21" s="159"/>
      <c r="D21" s="159"/>
      <c r="E21" s="159"/>
      <c r="F21" s="159"/>
      <c r="G21" s="159"/>
      <c r="H21" s="160"/>
      <c r="I21" s="160"/>
      <c r="J21" s="160"/>
      <c r="K21" s="161"/>
      <c r="L21" s="106"/>
      <c r="M21" s="106" t="s">
        <v>83</v>
      </c>
      <c r="N21" s="156"/>
      <c r="O21" s="156"/>
      <c r="P21" s="156"/>
      <c r="Q21" s="156"/>
      <c r="R21" s="156"/>
      <c r="S21" s="106"/>
      <c r="T21" s="156"/>
      <c r="U21" s="156"/>
      <c r="V21" s="157"/>
    </row>
    <row r="22" spans="1:22" x14ac:dyDescent="0.2">
      <c r="A22" s="131"/>
      <c r="B22" s="162" t="s">
        <v>8</v>
      </c>
      <c r="C22" s="51"/>
      <c r="D22" s="51"/>
      <c r="E22" s="51"/>
      <c r="F22" s="51"/>
      <c r="G22" s="163"/>
      <c r="H22" s="130"/>
      <c r="I22" s="130"/>
      <c r="J22" s="130"/>
      <c r="K22" s="127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34"/>
    </row>
    <row r="23" spans="1:22" x14ac:dyDescent="0.2">
      <c r="A23" s="131"/>
      <c r="B23" s="164"/>
      <c r="C23" s="165"/>
      <c r="D23" s="165"/>
      <c r="E23" s="165"/>
      <c r="F23" s="165"/>
      <c r="G23" s="165"/>
      <c r="H23" s="166"/>
      <c r="I23" s="166"/>
      <c r="J23" s="166"/>
      <c r="K23" s="134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1"/>
    </row>
    <row r="24" spans="1:22" x14ac:dyDescent="0.3">
      <c r="A24" s="131"/>
      <c r="B24" s="167"/>
      <c r="C24" s="168"/>
      <c r="D24" s="168"/>
      <c r="E24" s="168"/>
      <c r="F24" s="169"/>
      <c r="G24" s="169"/>
      <c r="H24" s="169"/>
      <c r="I24" s="169"/>
      <c r="J24" s="169"/>
      <c r="K24" s="134"/>
      <c r="L24" s="137"/>
      <c r="M24" s="106"/>
      <c r="N24" s="106"/>
      <c r="O24" s="106"/>
      <c r="P24" s="106"/>
      <c r="Q24" s="106"/>
      <c r="R24" s="106"/>
      <c r="S24" s="106"/>
      <c r="T24" s="106"/>
      <c r="U24" s="130"/>
      <c r="V24" s="134"/>
    </row>
    <row r="25" spans="1:22" x14ac:dyDescent="0.3">
      <c r="A25" s="131"/>
      <c r="B25" s="169"/>
      <c r="C25" s="170"/>
      <c r="D25" s="170"/>
      <c r="E25" s="170"/>
      <c r="F25" s="169"/>
      <c r="G25" s="169"/>
      <c r="H25" s="169"/>
      <c r="I25" s="169"/>
      <c r="J25" s="169"/>
      <c r="K25" s="134"/>
      <c r="L25" s="137" t="s">
        <v>12</v>
      </c>
      <c r="M25" s="106"/>
      <c r="N25" s="106"/>
      <c r="O25" s="106"/>
      <c r="P25" s="106"/>
      <c r="Q25" s="106"/>
      <c r="R25" s="106"/>
      <c r="S25" s="106"/>
      <c r="T25" s="106"/>
      <c r="U25" s="106"/>
      <c r="V25" s="134"/>
    </row>
    <row r="26" spans="1:22" x14ac:dyDescent="0.35">
      <c r="A26" s="131"/>
      <c r="B26" s="169"/>
      <c r="C26" s="171"/>
      <c r="D26" s="171"/>
      <c r="E26" s="171"/>
      <c r="F26" s="169"/>
      <c r="G26" s="167"/>
      <c r="H26" s="167"/>
      <c r="I26" s="167"/>
      <c r="J26" s="167"/>
      <c r="K26" s="154"/>
      <c r="L26" s="106"/>
      <c r="V26" s="134"/>
    </row>
    <row r="27" spans="1:22" x14ac:dyDescent="0.35">
      <c r="A27" s="131"/>
      <c r="B27" s="162" t="s">
        <v>9</v>
      </c>
      <c r="C27" s="172"/>
      <c r="D27" s="172"/>
      <c r="E27" s="172"/>
      <c r="F27" s="106"/>
      <c r="G27" s="137"/>
      <c r="H27" s="137"/>
      <c r="I27" s="137"/>
      <c r="J27" s="137"/>
      <c r="K27" s="154"/>
      <c r="L27" s="106"/>
      <c r="M27" s="106" t="s">
        <v>85</v>
      </c>
      <c r="N27" s="106"/>
      <c r="O27" s="106"/>
      <c r="P27" s="106"/>
      <c r="Q27" s="106"/>
      <c r="R27" s="106" t="s">
        <v>18</v>
      </c>
      <c r="S27" s="106"/>
      <c r="T27" s="106" t="s">
        <v>87</v>
      </c>
      <c r="U27" s="106"/>
      <c r="V27" s="134"/>
    </row>
    <row r="28" spans="1:22" x14ac:dyDescent="0.2">
      <c r="A28" s="131"/>
      <c r="B28" s="137"/>
      <c r="C28" s="137"/>
      <c r="D28" s="137"/>
      <c r="E28" s="137"/>
      <c r="F28" s="106"/>
      <c r="G28" s="106"/>
      <c r="H28" s="106"/>
      <c r="I28" s="106"/>
      <c r="J28" s="106"/>
      <c r="K28" s="134"/>
      <c r="L28" s="106"/>
      <c r="M28" s="106" t="s">
        <v>83</v>
      </c>
      <c r="N28" s="106"/>
      <c r="O28" s="106"/>
      <c r="P28" s="106"/>
      <c r="Q28" s="106"/>
      <c r="R28" s="106" t="s">
        <v>19</v>
      </c>
      <c r="S28" s="106"/>
      <c r="T28" s="106"/>
      <c r="U28" s="106"/>
      <c r="V28" s="134"/>
    </row>
    <row r="29" spans="1:22" x14ac:dyDescent="0.2">
      <c r="A29" s="131"/>
      <c r="B29" s="167"/>
      <c r="C29" s="169"/>
      <c r="D29" s="169"/>
      <c r="E29" s="169"/>
      <c r="F29" s="169"/>
      <c r="G29" s="169"/>
      <c r="H29" s="169"/>
      <c r="I29" s="169"/>
      <c r="J29" s="169"/>
      <c r="K29" s="134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34"/>
    </row>
    <row r="30" spans="1:22" x14ac:dyDescent="0.2">
      <c r="A30" s="131"/>
      <c r="B30" s="169"/>
      <c r="C30" s="173"/>
      <c r="D30" s="173"/>
      <c r="E30" s="173"/>
      <c r="F30" s="169"/>
      <c r="G30" s="169"/>
      <c r="H30" s="169"/>
      <c r="I30" s="169"/>
      <c r="J30" s="169"/>
      <c r="K30" s="134"/>
      <c r="L30" s="137"/>
      <c r="M30" s="106"/>
      <c r="N30" s="106"/>
      <c r="O30" s="106"/>
      <c r="P30" s="106"/>
      <c r="Q30" s="106"/>
      <c r="R30" s="106"/>
      <c r="S30" s="106"/>
      <c r="T30" s="106"/>
      <c r="U30" s="106"/>
      <c r="V30" s="134"/>
    </row>
    <row r="31" spans="1:22" x14ac:dyDescent="0.2">
      <c r="A31" s="131"/>
      <c r="B31" s="169"/>
      <c r="C31" s="173"/>
      <c r="D31" s="174"/>
      <c r="E31" s="174"/>
      <c r="F31" s="169"/>
      <c r="G31" s="169"/>
      <c r="H31" s="169"/>
      <c r="I31" s="169"/>
      <c r="J31" s="169"/>
      <c r="K31" s="134"/>
      <c r="L31" s="106"/>
      <c r="M31" s="106" t="s">
        <v>85</v>
      </c>
      <c r="N31" s="106"/>
      <c r="O31" s="106"/>
      <c r="P31" s="106"/>
      <c r="Q31" s="106"/>
      <c r="R31" s="106" t="s">
        <v>5</v>
      </c>
      <c r="S31" s="106"/>
      <c r="T31" s="106" t="s">
        <v>90</v>
      </c>
      <c r="U31" s="106"/>
      <c r="V31" s="134"/>
    </row>
    <row r="32" spans="1:22" x14ac:dyDescent="0.2">
      <c r="A32" s="131"/>
      <c r="B32" s="162" t="s">
        <v>53</v>
      </c>
      <c r="C32" s="175"/>
      <c r="D32" s="175"/>
      <c r="E32" s="175"/>
      <c r="F32" s="106"/>
      <c r="G32" s="106"/>
      <c r="H32" s="106"/>
      <c r="I32" s="106"/>
      <c r="J32" s="106"/>
      <c r="K32" s="134"/>
      <c r="L32" s="106"/>
      <c r="M32" s="106" t="s">
        <v>83</v>
      </c>
      <c r="N32" s="106"/>
      <c r="O32" s="106"/>
      <c r="P32" s="106"/>
      <c r="Q32" s="106"/>
      <c r="R32" s="106"/>
      <c r="S32" s="106"/>
      <c r="T32" s="106"/>
      <c r="U32" s="106"/>
      <c r="V32" s="134"/>
    </row>
    <row r="33" spans="1:22" x14ac:dyDescent="0.2">
      <c r="A33" s="131"/>
      <c r="B33" s="51"/>
      <c r="C33" s="175"/>
      <c r="D33" s="175"/>
      <c r="E33" s="175"/>
      <c r="F33" s="106"/>
      <c r="G33" s="155"/>
      <c r="H33" s="106"/>
      <c r="I33" s="106"/>
      <c r="J33" s="106"/>
      <c r="K33" s="134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34"/>
    </row>
    <row r="34" spans="1:22" x14ac:dyDescent="0.2">
      <c r="A34" s="131"/>
      <c r="B34" s="176"/>
      <c r="C34" s="173"/>
      <c r="D34" s="173"/>
      <c r="E34" s="173"/>
      <c r="F34" s="169"/>
      <c r="G34" s="169"/>
      <c r="H34" s="169"/>
      <c r="I34" s="169"/>
      <c r="J34" s="169"/>
      <c r="K34" s="134"/>
      <c r="L34" s="394" t="s">
        <v>180</v>
      </c>
      <c r="M34" s="394"/>
      <c r="N34" s="394"/>
      <c r="O34" s="394"/>
      <c r="P34" s="394"/>
      <c r="Q34" s="394"/>
      <c r="R34" s="394"/>
      <c r="S34" s="394"/>
      <c r="T34" s="394"/>
      <c r="U34" s="394"/>
      <c r="V34" s="395"/>
    </row>
    <row r="35" spans="1:22" x14ac:dyDescent="0.2">
      <c r="A35" s="158"/>
      <c r="B35" s="159"/>
      <c r="C35" s="160"/>
      <c r="D35" s="160"/>
      <c r="E35" s="160"/>
      <c r="F35" s="160"/>
      <c r="G35" s="160"/>
      <c r="H35" s="160"/>
      <c r="I35" s="160"/>
      <c r="J35" s="160"/>
      <c r="K35" s="161"/>
      <c r="L35" s="383" t="s">
        <v>142</v>
      </c>
      <c r="M35" s="383"/>
      <c r="N35" s="383"/>
      <c r="O35" s="383"/>
      <c r="P35" s="383"/>
      <c r="Q35" s="383"/>
      <c r="R35" s="383"/>
      <c r="S35" s="383"/>
      <c r="T35" s="383"/>
      <c r="U35" s="383"/>
      <c r="V35" s="384"/>
    </row>
    <row r="36" spans="1:22" x14ac:dyDescent="0.2">
      <c r="H36" s="106"/>
      <c r="V36" s="177" t="s">
        <v>166</v>
      </c>
    </row>
    <row r="37" spans="1:22" x14ac:dyDescent="0.2">
      <c r="H37" s="106"/>
    </row>
  </sheetData>
  <mergeCells count="23">
    <mergeCell ref="L35:V35"/>
    <mergeCell ref="B2:G2"/>
    <mergeCell ref="D19:E19"/>
    <mergeCell ref="B7:G7"/>
    <mergeCell ref="B3:G3"/>
    <mergeCell ref="B8:G8"/>
    <mergeCell ref="L34:V34"/>
    <mergeCell ref="B20:C20"/>
    <mergeCell ref="D20:E20"/>
    <mergeCell ref="B13:E13"/>
    <mergeCell ref="G13:K13"/>
    <mergeCell ref="B14:C14"/>
    <mergeCell ref="D14:E14"/>
    <mergeCell ref="G14:K14"/>
    <mergeCell ref="B15:C15"/>
    <mergeCell ref="D15:E15"/>
    <mergeCell ref="B19:C19"/>
    <mergeCell ref="B16:C16"/>
    <mergeCell ref="D16:E16"/>
    <mergeCell ref="B17:C17"/>
    <mergeCell ref="D17:E17"/>
    <mergeCell ref="B18:C18"/>
    <mergeCell ref="D18:E18"/>
  </mergeCells>
  <pageMargins left="0.39370078740157483" right="0.19685039370078741" top="0.19685039370078741" bottom="0.19685039370078741" header="0.31496062992125984" footer="0.31496062992125984"/>
  <pageSetup paperSize="9" scale="75" orientation="landscape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8"/>
  <sheetViews>
    <sheetView topLeftCell="A4" zoomScale="70" zoomScaleNormal="70" workbookViewId="0">
      <selection activeCell="K10" sqref="K10"/>
    </sheetView>
  </sheetViews>
  <sheetFormatPr defaultColWidth="9.140625" defaultRowHeight="21" x14ac:dyDescent="0.2"/>
  <cols>
    <col min="1" max="1" width="6.28515625" style="74" customWidth="1"/>
    <col min="2" max="2" width="56" style="74" customWidth="1"/>
    <col min="3" max="3" width="20" style="74" customWidth="1"/>
    <col min="4" max="4" width="19.7109375" style="74" customWidth="1"/>
    <col min="5" max="5" width="17.5703125" style="74" customWidth="1"/>
    <col min="6" max="6" width="32.28515625" style="74" customWidth="1"/>
    <col min="7" max="7" width="2.28515625" style="74" customWidth="1"/>
    <col min="8" max="16384" width="9.140625" style="74"/>
  </cols>
  <sheetData>
    <row r="1" spans="1:7" s="255" customFormat="1" ht="21.75" thickBot="1" x14ac:dyDescent="0.25">
      <c r="C1" s="256"/>
      <c r="D1" s="256"/>
      <c r="E1" s="411" t="s">
        <v>149</v>
      </c>
      <c r="F1" s="411"/>
      <c r="G1" s="411"/>
    </row>
    <row r="2" spans="1:7" s="255" customFormat="1" ht="28.5" customHeight="1" thickBot="1" x14ac:dyDescent="0.25">
      <c r="A2" s="257"/>
      <c r="B2" s="258"/>
      <c r="C2" s="259" t="s">
        <v>4</v>
      </c>
      <c r="D2" s="260"/>
      <c r="E2" s="261"/>
      <c r="F2" s="262" t="s">
        <v>177</v>
      </c>
      <c r="G2" s="263"/>
    </row>
    <row r="3" spans="1:7" s="255" customFormat="1" ht="28.5" x14ac:dyDescent="0.2">
      <c r="A3" s="264"/>
      <c r="B3" s="265"/>
      <c r="C3" s="266" t="s">
        <v>107</v>
      </c>
      <c r="D3" s="267"/>
      <c r="E3" s="256"/>
      <c r="F3" s="268" t="s">
        <v>101</v>
      </c>
      <c r="G3" s="269"/>
    </row>
    <row r="4" spans="1:7" s="255" customFormat="1" ht="21" customHeight="1" x14ac:dyDescent="0.2">
      <c r="A4" s="412" t="s">
        <v>146</v>
      </c>
      <c r="B4" s="413"/>
      <c r="C4" s="266" t="s">
        <v>108</v>
      </c>
      <c r="D4" s="267"/>
      <c r="E4" s="267" t="s">
        <v>106</v>
      </c>
      <c r="F4" s="266" t="s">
        <v>109</v>
      </c>
      <c r="G4" s="270"/>
    </row>
    <row r="5" spans="1:7" s="255" customFormat="1" ht="28.5" customHeight="1" x14ac:dyDescent="0.2">
      <c r="A5" s="414" t="s">
        <v>147</v>
      </c>
      <c r="B5" s="415"/>
      <c r="C5" s="271" t="s">
        <v>104</v>
      </c>
      <c r="D5" s="267"/>
      <c r="E5" s="256"/>
      <c r="F5" s="266" t="s">
        <v>110</v>
      </c>
      <c r="G5" s="270"/>
    </row>
    <row r="6" spans="1:7" s="255" customFormat="1" ht="28.5" customHeight="1" thickBot="1" x14ac:dyDescent="0.25">
      <c r="A6" s="416" t="s">
        <v>172</v>
      </c>
      <c r="B6" s="417"/>
      <c r="C6" s="272" t="s">
        <v>105</v>
      </c>
      <c r="D6" s="267"/>
      <c r="E6" s="256"/>
      <c r="F6" s="266" t="s">
        <v>111</v>
      </c>
      <c r="G6" s="270"/>
    </row>
    <row r="7" spans="1:7" s="255" customFormat="1" x14ac:dyDescent="0.2">
      <c r="A7" s="273" t="s">
        <v>150</v>
      </c>
      <c r="C7" s="274"/>
      <c r="D7" s="274"/>
      <c r="E7" s="274"/>
      <c r="F7" s="274"/>
      <c r="G7" s="275"/>
    </row>
    <row r="8" spans="1:7" s="255" customFormat="1" x14ac:dyDescent="0.2">
      <c r="A8" s="276" t="s">
        <v>170</v>
      </c>
      <c r="C8" s="64"/>
      <c r="D8" s="64"/>
      <c r="E8" s="64"/>
      <c r="F8" s="64"/>
      <c r="G8" s="277"/>
    </row>
    <row r="9" spans="1:7" s="255" customFormat="1" x14ac:dyDescent="0.2">
      <c r="A9" s="278" t="s">
        <v>219</v>
      </c>
      <c r="C9" s="64"/>
      <c r="D9" s="64"/>
      <c r="E9" s="64"/>
      <c r="F9" s="64"/>
      <c r="G9" s="277"/>
    </row>
    <row r="10" spans="1:7" s="255" customFormat="1" ht="21.75" thickBot="1" x14ac:dyDescent="0.25">
      <c r="A10" s="279" t="s">
        <v>176</v>
      </c>
      <c r="C10" s="64"/>
      <c r="D10" s="64"/>
      <c r="E10" s="64"/>
      <c r="F10" s="64"/>
      <c r="G10" s="277"/>
    </row>
    <row r="11" spans="1:7" ht="26.45" customHeight="1" thickTop="1" x14ac:dyDescent="0.2">
      <c r="A11" s="418" t="s">
        <v>178</v>
      </c>
      <c r="B11" s="419"/>
      <c r="C11" s="280"/>
      <c r="D11" s="280"/>
      <c r="E11" s="280"/>
      <c r="F11" s="280"/>
      <c r="G11" s="281"/>
    </row>
    <row r="12" spans="1:7" ht="12" customHeight="1" thickBot="1" x14ac:dyDescent="0.25">
      <c r="A12" s="420"/>
      <c r="B12" s="421"/>
      <c r="C12" s="80"/>
      <c r="D12" s="80"/>
      <c r="E12" s="80"/>
      <c r="F12" s="80"/>
      <c r="G12" s="282"/>
    </row>
    <row r="13" spans="1:7" ht="42" customHeight="1" thickBot="1" x14ac:dyDescent="0.25">
      <c r="A13" s="283" t="s">
        <v>39</v>
      </c>
      <c r="B13" s="284" t="s">
        <v>179</v>
      </c>
      <c r="C13" s="285" t="s">
        <v>160</v>
      </c>
      <c r="D13" s="286" t="s">
        <v>18</v>
      </c>
      <c r="E13" s="286" t="s">
        <v>126</v>
      </c>
      <c r="F13" s="422" t="s">
        <v>164</v>
      </c>
      <c r="G13" s="423"/>
    </row>
    <row r="14" spans="1:7" x14ac:dyDescent="0.2">
      <c r="A14" s="34">
        <v>1</v>
      </c>
      <c r="B14" s="32" t="s">
        <v>208</v>
      </c>
      <c r="C14" s="26"/>
      <c r="D14" s="27"/>
      <c r="E14" s="26"/>
      <c r="F14" s="424"/>
      <c r="G14" s="425"/>
    </row>
    <row r="15" spans="1:7" x14ac:dyDescent="0.2">
      <c r="A15" s="35"/>
      <c r="B15" s="32" t="s">
        <v>209</v>
      </c>
      <c r="C15" s="11"/>
      <c r="D15" s="12"/>
      <c r="E15" s="11"/>
      <c r="F15" s="409"/>
      <c r="G15" s="410"/>
    </row>
    <row r="16" spans="1:7" x14ac:dyDescent="0.2">
      <c r="A16" s="35"/>
      <c r="B16" s="33"/>
      <c r="C16" s="11"/>
      <c r="D16" s="12"/>
      <c r="E16" s="11"/>
      <c r="F16" s="409"/>
      <c r="G16" s="410"/>
    </row>
    <row r="17" spans="1:7" x14ac:dyDescent="0.2">
      <c r="A17" s="35">
        <v>2</v>
      </c>
      <c r="B17" s="33" t="s">
        <v>210</v>
      </c>
      <c r="C17" s="11"/>
      <c r="D17" s="12"/>
      <c r="E17" s="11"/>
      <c r="F17" s="409"/>
      <c r="G17" s="410"/>
    </row>
    <row r="18" spans="1:7" x14ac:dyDescent="0.2">
      <c r="A18" s="35"/>
      <c r="B18" s="33"/>
      <c r="C18" s="11"/>
      <c r="D18" s="12"/>
      <c r="E18" s="11"/>
      <c r="F18" s="409"/>
      <c r="G18" s="410"/>
    </row>
    <row r="19" spans="1:7" x14ac:dyDescent="0.2">
      <c r="A19" s="35"/>
      <c r="B19" s="33"/>
      <c r="C19" s="11"/>
      <c r="D19" s="12"/>
      <c r="E19" s="11"/>
      <c r="F19" s="409"/>
      <c r="G19" s="410"/>
    </row>
    <row r="20" spans="1:7" x14ac:dyDescent="0.2">
      <c r="A20" s="35"/>
      <c r="B20" s="33"/>
      <c r="C20" s="11"/>
      <c r="D20" s="12"/>
      <c r="E20" s="11"/>
      <c r="F20" s="409"/>
      <c r="G20" s="410"/>
    </row>
    <row r="21" spans="1:7" x14ac:dyDescent="0.2">
      <c r="A21" s="17"/>
      <c r="B21" s="33"/>
      <c r="C21" s="11"/>
      <c r="D21" s="12"/>
      <c r="E21" s="11"/>
      <c r="F21" s="409"/>
      <c r="G21" s="410"/>
    </row>
    <row r="22" spans="1:7" x14ac:dyDescent="0.2">
      <c r="A22" s="17"/>
      <c r="B22" s="33"/>
      <c r="C22" s="11"/>
      <c r="D22" s="12"/>
      <c r="E22" s="11"/>
      <c r="F22" s="409"/>
      <c r="G22" s="410"/>
    </row>
    <row r="23" spans="1:7" x14ac:dyDescent="0.2">
      <c r="A23" s="17"/>
      <c r="B23" s="29"/>
      <c r="C23" s="11"/>
      <c r="D23" s="12"/>
      <c r="E23" s="11"/>
      <c r="F23" s="409"/>
      <c r="G23" s="410"/>
    </row>
    <row r="24" spans="1:7" x14ac:dyDescent="0.2">
      <c r="A24" s="17"/>
      <c r="B24" s="28"/>
      <c r="C24" s="18"/>
      <c r="D24" s="19"/>
      <c r="E24" s="18"/>
      <c r="F24" s="409"/>
      <c r="G24" s="410"/>
    </row>
    <row r="25" spans="1:7" x14ac:dyDescent="0.2">
      <c r="A25" s="17"/>
      <c r="B25" s="20"/>
      <c r="C25" s="18"/>
      <c r="D25" s="19"/>
      <c r="E25" s="18"/>
      <c r="F25" s="409"/>
      <c r="G25" s="410"/>
    </row>
    <row r="26" spans="1:7" ht="21.75" thickBot="1" x14ac:dyDescent="0.25">
      <c r="A26" s="108"/>
      <c r="B26" s="109"/>
      <c r="C26" s="111"/>
      <c r="D26" s="112"/>
      <c r="E26" s="111"/>
      <c r="F26" s="405"/>
      <c r="G26" s="406"/>
    </row>
    <row r="27" spans="1:7" ht="34.15" customHeight="1" thickBot="1" x14ac:dyDescent="0.4">
      <c r="A27" s="287" t="s">
        <v>191</v>
      </c>
      <c r="B27" s="288"/>
      <c r="C27" s="117"/>
      <c r="D27" s="117"/>
      <c r="E27" s="289" t="s">
        <v>133</v>
      </c>
      <c r="F27" s="407"/>
      <c r="G27" s="408"/>
    </row>
    <row r="28" spans="1:7" ht="25.9" customHeight="1" x14ac:dyDescent="0.2">
      <c r="A28" s="267"/>
      <c r="B28" s="93"/>
      <c r="C28" s="93"/>
      <c r="D28" s="93"/>
      <c r="E28" s="93"/>
      <c r="F28" s="290"/>
      <c r="G28" s="291" t="s">
        <v>192</v>
      </c>
    </row>
  </sheetData>
  <mergeCells count="20">
    <mergeCell ref="F19:G19"/>
    <mergeCell ref="E1:G1"/>
    <mergeCell ref="A4:B4"/>
    <mergeCell ref="A5:B5"/>
    <mergeCell ref="A6:B6"/>
    <mergeCell ref="A11:B12"/>
    <mergeCell ref="F13:G13"/>
    <mergeCell ref="F14:G14"/>
    <mergeCell ref="F15:G15"/>
    <mergeCell ref="F16:G16"/>
    <mergeCell ref="F17:G17"/>
    <mergeCell ref="F18:G18"/>
    <mergeCell ref="F26:G26"/>
    <mergeCell ref="F27:G27"/>
    <mergeCell ref="F20:G20"/>
    <mergeCell ref="F21:G21"/>
    <mergeCell ref="F22:G22"/>
    <mergeCell ref="F23:G23"/>
    <mergeCell ref="F24:G24"/>
    <mergeCell ref="F25:G25"/>
  </mergeCells>
  <pageMargins left="0.59055118110236227" right="0.19685039370078741" top="0.39370078740157483" bottom="0.19685039370078741" header="0.31496062992125984" footer="0.31496062992125984"/>
  <pageSetup paperSize="9" scale="90" orientation="landscape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2"/>
  <sheetViews>
    <sheetView zoomScale="70" zoomScaleNormal="70" workbookViewId="0">
      <selection activeCell="AF12" sqref="AF12"/>
    </sheetView>
  </sheetViews>
  <sheetFormatPr defaultColWidth="9.140625" defaultRowHeight="21" x14ac:dyDescent="0.2"/>
  <cols>
    <col min="1" max="1" width="4.7109375" style="292" customWidth="1"/>
    <col min="2" max="16384" width="9.140625" style="292"/>
  </cols>
  <sheetData>
    <row r="1" spans="1:19" ht="27.6" customHeight="1" thickBot="1" x14ac:dyDescent="0.25"/>
    <row r="2" spans="1:19" x14ac:dyDescent="0.2">
      <c r="A2" s="293"/>
      <c r="B2" s="294"/>
      <c r="C2" s="294"/>
      <c r="D2" s="295"/>
      <c r="E2" s="295"/>
      <c r="F2" s="295"/>
      <c r="G2" s="295"/>
      <c r="H2" s="293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9" x14ac:dyDescent="0.2">
      <c r="A3" s="297" t="s">
        <v>193</v>
      </c>
      <c r="B3" s="298"/>
      <c r="C3" s="299"/>
      <c r="D3" s="299"/>
      <c r="E3" s="299"/>
      <c r="F3" s="299"/>
      <c r="G3" s="299"/>
      <c r="H3" s="297" t="s">
        <v>53</v>
      </c>
      <c r="I3" s="299"/>
      <c r="J3" s="299"/>
      <c r="K3" s="299"/>
      <c r="L3" s="299"/>
      <c r="M3" s="299"/>
      <c r="N3" s="299"/>
      <c r="O3" s="299"/>
      <c r="P3" s="299"/>
      <c r="Q3" s="299"/>
      <c r="R3" s="300"/>
    </row>
    <row r="4" spans="1:19" x14ac:dyDescent="0.2">
      <c r="A4" s="301"/>
      <c r="B4" s="302" t="s">
        <v>132</v>
      </c>
      <c r="C4" s="299"/>
      <c r="D4" s="303"/>
      <c r="E4" s="299"/>
      <c r="F4" s="299"/>
      <c r="G4" s="300"/>
      <c r="H4" s="304"/>
      <c r="I4" s="305"/>
      <c r="J4" s="305"/>
      <c r="K4" s="305"/>
      <c r="L4" s="305"/>
      <c r="M4" s="305"/>
      <c r="N4" s="305"/>
      <c r="O4" s="305"/>
      <c r="P4" s="305"/>
      <c r="Q4" s="305"/>
      <c r="R4" s="300"/>
    </row>
    <row r="5" spans="1:19" x14ac:dyDescent="0.2">
      <c r="A5" s="306"/>
      <c r="B5" s="299"/>
      <c r="C5" s="299"/>
      <c r="G5" s="300"/>
      <c r="H5" s="307"/>
      <c r="I5" s="308"/>
      <c r="J5" s="308"/>
      <c r="K5" s="308"/>
      <c r="L5" s="308"/>
      <c r="M5" s="308"/>
      <c r="N5" s="308"/>
      <c r="O5" s="308"/>
      <c r="P5" s="308"/>
      <c r="Q5" s="308"/>
      <c r="R5" s="300"/>
    </row>
    <row r="6" spans="1:19" x14ac:dyDescent="0.2">
      <c r="A6" s="309"/>
      <c r="B6" s="426" t="s">
        <v>194</v>
      </c>
      <c r="C6" s="427"/>
      <c r="D6" s="310" t="s">
        <v>97</v>
      </c>
      <c r="E6" s="311" t="s">
        <v>98</v>
      </c>
      <c r="F6" s="311" t="s">
        <v>99</v>
      </c>
      <c r="G6" s="300"/>
      <c r="H6" s="307"/>
      <c r="I6" s="308"/>
      <c r="J6" s="308"/>
      <c r="K6" s="308"/>
      <c r="L6" s="308"/>
      <c r="M6" s="308"/>
      <c r="N6" s="308"/>
      <c r="O6" s="308"/>
      <c r="P6" s="308"/>
      <c r="Q6" s="308"/>
      <c r="R6" s="300"/>
    </row>
    <row r="7" spans="1:19" x14ac:dyDescent="0.2">
      <c r="A7" s="312"/>
      <c r="B7" s="428" t="s">
        <v>195</v>
      </c>
      <c r="C7" s="429"/>
      <c r="D7" s="313"/>
      <c r="E7" s="313"/>
      <c r="F7" s="313"/>
      <c r="G7" s="300"/>
      <c r="H7" s="307"/>
      <c r="I7" s="308"/>
      <c r="J7" s="308"/>
      <c r="K7" s="308"/>
      <c r="L7" s="308"/>
      <c r="M7" s="308"/>
      <c r="N7" s="308"/>
      <c r="O7" s="308"/>
      <c r="P7" s="308"/>
      <c r="Q7" s="308"/>
      <c r="R7" s="300"/>
    </row>
    <row r="8" spans="1:19" x14ac:dyDescent="0.2">
      <c r="A8" s="312"/>
      <c r="B8" s="430"/>
      <c r="C8" s="431"/>
      <c r="D8" s="314"/>
      <c r="E8" s="314"/>
      <c r="F8" s="314"/>
      <c r="G8" s="175"/>
      <c r="H8" s="315"/>
      <c r="I8" s="173"/>
      <c r="J8" s="173"/>
      <c r="K8" s="173"/>
      <c r="L8" s="308"/>
      <c r="M8" s="308"/>
      <c r="N8" s="308"/>
      <c r="O8" s="308"/>
      <c r="P8" s="308"/>
      <c r="Q8" s="308"/>
      <c r="R8" s="300"/>
    </row>
    <row r="9" spans="1:19" x14ac:dyDescent="0.2">
      <c r="A9" s="306"/>
      <c r="B9" s="316" t="s">
        <v>196</v>
      </c>
      <c r="C9" s="299"/>
      <c r="D9" s="303"/>
      <c r="E9" s="299"/>
      <c r="F9" s="299"/>
      <c r="G9" s="299"/>
      <c r="H9" s="307"/>
      <c r="I9" s="308"/>
      <c r="J9" s="308"/>
      <c r="K9" s="308"/>
      <c r="L9" s="308"/>
      <c r="M9" s="308"/>
      <c r="N9" s="308"/>
      <c r="O9" s="308"/>
      <c r="P9" s="308"/>
      <c r="Q9" s="308"/>
      <c r="R9" s="300"/>
    </row>
    <row r="10" spans="1:19" x14ac:dyDescent="0.2">
      <c r="A10" s="306"/>
      <c r="B10" s="299"/>
      <c r="C10" s="299"/>
      <c r="D10" s="303"/>
      <c r="E10" s="299"/>
      <c r="F10" s="299"/>
      <c r="G10" s="299"/>
      <c r="H10" s="307"/>
      <c r="I10" s="308"/>
      <c r="J10" s="308"/>
      <c r="K10" s="308"/>
      <c r="L10" s="308"/>
      <c r="M10" s="308"/>
      <c r="N10" s="308"/>
      <c r="O10" s="308"/>
      <c r="P10" s="308"/>
      <c r="Q10" s="308"/>
      <c r="R10" s="300"/>
    </row>
    <row r="11" spans="1:19" x14ac:dyDescent="0.2">
      <c r="A11" s="306"/>
      <c r="B11" s="299"/>
      <c r="C11" s="299"/>
      <c r="D11" s="303"/>
      <c r="E11" s="299"/>
      <c r="F11" s="299"/>
      <c r="G11" s="299"/>
      <c r="H11" s="306"/>
      <c r="I11" s="299"/>
      <c r="J11" s="299"/>
      <c r="K11" s="299"/>
      <c r="L11" s="299"/>
      <c r="M11" s="299"/>
      <c r="N11" s="299"/>
      <c r="O11" s="299"/>
      <c r="P11" s="299"/>
      <c r="Q11" s="299"/>
      <c r="R11" s="300"/>
    </row>
    <row r="12" spans="1:19" x14ac:dyDescent="0.2">
      <c r="A12" s="317"/>
      <c r="B12" s="318"/>
      <c r="C12" s="318"/>
      <c r="D12" s="318"/>
      <c r="E12" s="318"/>
      <c r="F12" s="318"/>
      <c r="G12" s="318"/>
      <c r="H12" s="317"/>
      <c r="I12" s="318"/>
      <c r="J12" s="318"/>
      <c r="K12" s="318"/>
      <c r="L12" s="318"/>
      <c r="M12" s="318"/>
      <c r="N12" s="318"/>
      <c r="O12" s="318"/>
      <c r="P12" s="318"/>
      <c r="Q12" s="318"/>
      <c r="R12" s="319"/>
      <c r="S12" s="299"/>
    </row>
    <row r="13" spans="1:19" x14ac:dyDescent="0.2">
      <c r="A13" s="320" t="s">
        <v>12</v>
      </c>
      <c r="B13" s="321"/>
      <c r="C13" s="299"/>
      <c r="D13" s="299"/>
      <c r="E13" s="299"/>
      <c r="F13" s="299"/>
      <c r="G13" s="299"/>
      <c r="H13" s="322"/>
      <c r="I13" s="302"/>
      <c r="J13" s="302"/>
      <c r="K13" s="323"/>
      <c r="L13" s="302" t="s">
        <v>12</v>
      </c>
      <c r="M13" s="299"/>
      <c r="N13" s="299"/>
      <c r="O13" s="299"/>
      <c r="P13" s="299"/>
      <c r="Q13" s="299"/>
      <c r="R13" s="300"/>
    </row>
    <row r="14" spans="1:19" x14ac:dyDescent="0.2">
      <c r="A14" s="306"/>
      <c r="B14" s="299"/>
      <c r="C14" s="303"/>
      <c r="D14" s="299"/>
      <c r="E14" s="299"/>
      <c r="F14" s="299"/>
      <c r="G14" s="299"/>
      <c r="H14" s="299"/>
      <c r="I14" s="299"/>
      <c r="J14" s="299"/>
      <c r="K14" s="324"/>
      <c r="L14" s="299"/>
      <c r="M14" s="299"/>
      <c r="N14" s="299"/>
      <c r="O14" s="299"/>
      <c r="P14" s="299"/>
      <c r="Q14" s="299"/>
      <c r="R14" s="300"/>
    </row>
    <row r="15" spans="1:19" x14ac:dyDescent="0.2">
      <c r="A15" s="306"/>
      <c r="B15" s="303" t="s">
        <v>197</v>
      </c>
      <c r="C15" s="299" t="s">
        <v>198</v>
      </c>
      <c r="D15" s="299"/>
      <c r="E15" s="299"/>
      <c r="F15" s="299" t="s">
        <v>13</v>
      </c>
      <c r="G15" s="299"/>
      <c r="H15" s="299" t="s">
        <v>199</v>
      </c>
      <c r="J15" s="303"/>
      <c r="K15" s="324"/>
      <c r="L15" s="299"/>
      <c r="M15" s="303" t="s">
        <v>197</v>
      </c>
      <c r="N15" s="299" t="s">
        <v>200</v>
      </c>
      <c r="O15" s="299"/>
      <c r="P15" s="299"/>
      <c r="Q15" s="299" t="s">
        <v>18</v>
      </c>
      <c r="R15" s="300"/>
    </row>
    <row r="16" spans="1:19" x14ac:dyDescent="0.2">
      <c r="A16" s="306"/>
      <c r="B16" s="299"/>
      <c r="C16" s="299" t="s">
        <v>201</v>
      </c>
      <c r="D16" s="299"/>
      <c r="E16" s="299"/>
      <c r="F16" s="299"/>
      <c r="G16" s="299"/>
      <c r="H16" s="299"/>
      <c r="J16" s="299"/>
      <c r="K16" s="324"/>
      <c r="L16" s="299"/>
      <c r="M16" s="299"/>
      <c r="N16" s="299" t="s">
        <v>201</v>
      </c>
      <c r="O16" s="299"/>
      <c r="P16" s="299"/>
      <c r="Q16" s="299" t="s">
        <v>19</v>
      </c>
      <c r="R16" s="300"/>
    </row>
    <row r="17" spans="1:18" x14ac:dyDescent="0.2">
      <c r="A17" s="306"/>
      <c r="B17" s="299"/>
      <c r="C17" s="299"/>
      <c r="D17" s="299"/>
      <c r="E17" s="299"/>
      <c r="F17" s="299"/>
      <c r="G17" s="299"/>
      <c r="H17" s="299"/>
      <c r="J17" s="299"/>
      <c r="K17" s="324"/>
      <c r="L17" s="299"/>
      <c r="M17" s="299"/>
      <c r="N17" s="299"/>
      <c r="O17" s="299"/>
      <c r="P17" s="299"/>
      <c r="Q17" s="299"/>
      <c r="R17" s="300"/>
    </row>
    <row r="18" spans="1:18" x14ac:dyDescent="0.2">
      <c r="A18" s="306"/>
      <c r="B18" s="303" t="s">
        <v>197</v>
      </c>
      <c r="C18" s="299" t="s">
        <v>198</v>
      </c>
      <c r="D18" s="299"/>
      <c r="E18" s="299"/>
      <c r="F18" s="299" t="s">
        <v>14</v>
      </c>
      <c r="G18" s="299"/>
      <c r="H18" s="299" t="s">
        <v>199</v>
      </c>
      <c r="J18" s="303"/>
      <c r="K18" s="324"/>
      <c r="L18" s="299"/>
      <c r="M18" s="303" t="s">
        <v>202</v>
      </c>
      <c r="N18" s="299" t="s">
        <v>203</v>
      </c>
      <c r="O18" s="299"/>
      <c r="P18" s="299"/>
      <c r="Q18" s="299"/>
      <c r="R18" s="300"/>
    </row>
    <row r="19" spans="1:18" x14ac:dyDescent="0.2">
      <c r="A19" s="306"/>
      <c r="B19" s="299"/>
      <c r="C19" s="299" t="s">
        <v>201</v>
      </c>
      <c r="D19" s="299"/>
      <c r="E19" s="299"/>
      <c r="F19" s="299"/>
      <c r="G19" s="299"/>
      <c r="H19" s="299"/>
      <c r="J19" s="299"/>
      <c r="K19" s="324"/>
      <c r="L19" s="299"/>
      <c r="M19" s="299"/>
      <c r="N19" s="299"/>
      <c r="O19" s="299"/>
      <c r="P19" s="299"/>
      <c r="Q19" s="299"/>
      <c r="R19" s="300"/>
    </row>
    <row r="20" spans="1:18" x14ac:dyDescent="0.2">
      <c r="A20" s="306"/>
      <c r="B20" s="299"/>
      <c r="C20" s="299"/>
      <c r="D20" s="299"/>
      <c r="E20" s="299"/>
      <c r="F20" s="299"/>
      <c r="G20" s="299"/>
      <c r="H20" s="299"/>
      <c r="J20" s="299"/>
      <c r="K20" s="324"/>
      <c r="L20" s="302" t="s">
        <v>12</v>
      </c>
      <c r="M20" s="299"/>
      <c r="N20" s="299"/>
      <c r="O20" s="299"/>
      <c r="P20" s="299"/>
      <c r="Q20" s="299"/>
      <c r="R20" s="300"/>
    </row>
    <row r="21" spans="1:18" x14ac:dyDescent="0.2">
      <c r="A21" s="306"/>
      <c r="B21" s="303" t="s">
        <v>197</v>
      </c>
      <c r="C21" s="299" t="s">
        <v>198</v>
      </c>
      <c r="D21" s="299"/>
      <c r="E21" s="299"/>
      <c r="F21" s="299" t="s">
        <v>14</v>
      </c>
      <c r="G21" s="299"/>
      <c r="H21" s="299" t="s">
        <v>199</v>
      </c>
      <c r="J21" s="303"/>
      <c r="K21" s="324"/>
      <c r="L21" s="299"/>
      <c r="M21" s="299"/>
      <c r="N21" s="299"/>
      <c r="O21" s="299"/>
      <c r="P21" s="299"/>
      <c r="Q21" s="299"/>
      <c r="R21" s="300"/>
    </row>
    <row r="22" spans="1:18" x14ac:dyDescent="0.2">
      <c r="A22" s="306"/>
      <c r="B22" s="299"/>
      <c r="C22" s="299" t="s">
        <v>201</v>
      </c>
      <c r="D22" s="299"/>
      <c r="E22" s="299"/>
      <c r="F22" s="299"/>
      <c r="G22" s="299"/>
      <c r="H22" s="299"/>
      <c r="J22" s="299"/>
      <c r="K22" s="324"/>
      <c r="L22" s="299"/>
      <c r="M22" s="303" t="s">
        <v>197</v>
      </c>
      <c r="N22" s="299" t="s">
        <v>200</v>
      </c>
      <c r="O22" s="299"/>
      <c r="P22" s="299"/>
      <c r="Q22" s="299" t="s">
        <v>5</v>
      </c>
      <c r="R22" s="300"/>
    </row>
    <row r="23" spans="1:18" x14ac:dyDescent="0.2">
      <c r="A23" s="306"/>
      <c r="B23" s="299"/>
      <c r="C23" s="299"/>
      <c r="D23" s="299"/>
      <c r="E23" s="299"/>
      <c r="F23" s="299"/>
      <c r="G23" s="299"/>
      <c r="H23" s="299"/>
      <c r="J23" s="299"/>
      <c r="K23" s="324"/>
      <c r="L23" s="299"/>
      <c r="M23" s="299"/>
      <c r="N23" s="299" t="s">
        <v>201</v>
      </c>
      <c r="O23" s="299"/>
      <c r="P23" s="299"/>
      <c r="Q23" s="299"/>
      <c r="R23" s="300"/>
    </row>
    <row r="24" spans="1:18" x14ac:dyDescent="0.2">
      <c r="A24" s="306"/>
      <c r="B24" s="303" t="s">
        <v>197</v>
      </c>
      <c r="C24" s="299" t="s">
        <v>198</v>
      </c>
      <c r="D24" s="299"/>
      <c r="E24" s="299"/>
      <c r="F24" s="299" t="s">
        <v>14</v>
      </c>
      <c r="G24" s="299"/>
      <c r="H24" s="299" t="s">
        <v>199</v>
      </c>
      <c r="J24" s="303"/>
      <c r="K24" s="324"/>
      <c r="L24" s="299"/>
      <c r="M24" s="299"/>
      <c r="N24" s="299"/>
      <c r="O24" s="299"/>
      <c r="P24" s="299"/>
      <c r="Q24" s="299"/>
      <c r="R24" s="300"/>
    </row>
    <row r="25" spans="1:18" x14ac:dyDescent="0.2">
      <c r="A25" s="306"/>
      <c r="B25" s="299"/>
      <c r="C25" s="299" t="s">
        <v>201</v>
      </c>
      <c r="D25" s="299"/>
      <c r="E25" s="299"/>
      <c r="F25" s="299"/>
      <c r="G25" s="299"/>
      <c r="H25" s="299"/>
      <c r="J25" s="299"/>
      <c r="K25" s="324"/>
      <c r="L25" s="299"/>
      <c r="M25" s="303" t="s">
        <v>202</v>
      </c>
      <c r="N25" s="299" t="s">
        <v>203</v>
      </c>
      <c r="O25" s="299"/>
      <c r="P25" s="299"/>
      <c r="Q25" s="299"/>
      <c r="R25" s="300"/>
    </row>
    <row r="26" spans="1:18" x14ac:dyDescent="0.2">
      <c r="A26" s="306"/>
      <c r="B26" s="299"/>
      <c r="C26" s="299"/>
      <c r="D26" s="299"/>
      <c r="E26" s="299"/>
      <c r="F26" s="299"/>
      <c r="G26" s="299"/>
      <c r="H26" s="299"/>
      <c r="J26" s="299"/>
      <c r="K26" s="324"/>
      <c r="L26" s="299"/>
      <c r="M26" s="299"/>
      <c r="N26" s="299"/>
      <c r="O26" s="299"/>
      <c r="P26" s="299"/>
      <c r="Q26" s="299"/>
      <c r="R26" s="300"/>
    </row>
    <row r="27" spans="1:18" x14ac:dyDescent="0.2">
      <c r="A27" s="306"/>
      <c r="B27" s="303" t="s">
        <v>197</v>
      </c>
      <c r="C27" s="299" t="s">
        <v>198</v>
      </c>
      <c r="D27" s="299"/>
      <c r="E27" s="299"/>
      <c r="F27" s="299" t="s">
        <v>14</v>
      </c>
      <c r="G27" s="299"/>
      <c r="H27" s="299" t="s">
        <v>199</v>
      </c>
      <c r="J27" s="303"/>
      <c r="K27" s="324"/>
      <c r="L27" s="299"/>
      <c r="M27" s="299"/>
      <c r="N27" s="299"/>
      <c r="O27" s="299"/>
      <c r="P27" s="299"/>
      <c r="Q27" s="299"/>
      <c r="R27" s="300"/>
    </row>
    <row r="28" spans="1:18" x14ac:dyDescent="0.2">
      <c r="A28" s="306"/>
      <c r="B28" s="299"/>
      <c r="C28" s="299" t="s">
        <v>201</v>
      </c>
      <c r="D28" s="299"/>
      <c r="E28" s="299"/>
      <c r="F28" s="299"/>
      <c r="G28" s="299"/>
      <c r="H28" s="299"/>
      <c r="J28" s="299"/>
      <c r="K28" s="324"/>
      <c r="L28" s="432" t="s">
        <v>204</v>
      </c>
      <c r="M28" s="433"/>
      <c r="N28" s="433"/>
      <c r="O28" s="433"/>
      <c r="P28" s="433"/>
      <c r="Q28" s="433"/>
      <c r="R28" s="434"/>
    </row>
    <row r="29" spans="1:18" x14ac:dyDescent="0.2">
      <c r="A29" s="306"/>
      <c r="B29" s="299"/>
      <c r="C29" s="299"/>
      <c r="D29" s="299"/>
      <c r="E29" s="299"/>
      <c r="F29" s="299"/>
      <c r="G29" s="299"/>
      <c r="H29" s="299"/>
      <c r="I29" s="299"/>
      <c r="J29" s="299"/>
      <c r="K29" s="324"/>
      <c r="L29" s="432" t="s">
        <v>205</v>
      </c>
      <c r="M29" s="433"/>
      <c r="N29" s="433"/>
      <c r="O29" s="433"/>
      <c r="P29" s="433"/>
      <c r="Q29" s="433"/>
      <c r="R29" s="434"/>
    </row>
    <row r="30" spans="1:18" ht="21.75" thickBot="1" x14ac:dyDescent="0.25">
      <c r="A30" s="325"/>
      <c r="B30" s="326"/>
      <c r="C30" s="326"/>
      <c r="D30" s="326"/>
      <c r="E30" s="326"/>
      <c r="F30" s="326"/>
      <c r="G30" s="326"/>
      <c r="H30" s="326"/>
      <c r="I30" s="326"/>
      <c r="J30" s="326"/>
      <c r="K30" s="327"/>
      <c r="L30" s="435" t="s">
        <v>206</v>
      </c>
      <c r="M30" s="436"/>
      <c r="N30" s="436"/>
      <c r="O30" s="436"/>
      <c r="P30" s="436"/>
      <c r="Q30" s="436"/>
      <c r="R30" s="437"/>
    </row>
    <row r="31" spans="1:18" x14ac:dyDescent="0.2">
      <c r="A31" s="287" t="s">
        <v>191</v>
      </c>
      <c r="B31" s="287"/>
    </row>
    <row r="32" spans="1:18" x14ac:dyDescent="0.2">
      <c r="R32" s="328" t="s">
        <v>207</v>
      </c>
    </row>
  </sheetData>
  <mergeCells count="5">
    <mergeCell ref="B6:C6"/>
    <mergeCell ref="B7:C8"/>
    <mergeCell ref="L28:R28"/>
    <mergeCell ref="L29:R29"/>
    <mergeCell ref="L30:R30"/>
  </mergeCells>
  <pageMargins left="0.59055118110236227" right="0.19685039370078741" top="0.39370078740157483" bottom="0.19685039370078741" header="0.31496062992125984" footer="0.31496062992125984"/>
  <pageSetup paperSize="9" scale="8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หน้า 1</vt:lpstr>
      <vt:lpstr>ส่วนที่ 1 ภาระงาน หน้า 2</vt:lpstr>
      <vt:lpstr>ส่วนที่ 2 คุณลักษณะ หน้า 3</vt:lpstr>
      <vt:lpstr>สรุปผลการประเมิน หน้า 4</vt:lpstr>
      <vt:lpstr>ชุด 2 ผลผลิต หน้า 1</vt:lpstr>
      <vt:lpstr>ชุด 2 สรุปผลการประเมิน หน้า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Vilasinee Boontavee</dc:creator>
  <cp:lastModifiedBy>Vostro3460</cp:lastModifiedBy>
  <cp:lastPrinted>2018-08-08T08:34:19Z</cp:lastPrinted>
  <dcterms:created xsi:type="dcterms:W3CDTF">2008-01-29T09:58:04Z</dcterms:created>
  <dcterms:modified xsi:type="dcterms:W3CDTF">2018-08-08T08:35:26Z</dcterms:modified>
</cp:coreProperties>
</file>